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N:\Tajemnice Rady fondu\Rada\Jednání Rady\2022\10. jednání - srpen\"/>
    </mc:Choice>
  </mc:AlternateContent>
  <xr:revisionPtr revIDLastSave="0" documentId="13_ncr:1_{16EA0EE9-C71D-46A1-BC14-DE1ED5501B71}" xr6:coauthVersionLast="47" xr6:coauthVersionMax="47" xr10:uidLastSave="{00000000-0000-0000-0000-000000000000}"/>
  <bookViews>
    <workbookView xWindow="-108" yWindow="-108" windowWidth="23256" windowHeight="12576" xr2:uid="{00000000-000D-0000-FFFF-FFFF00000000}"/>
  </bookViews>
  <sheets>
    <sheet name="ucast na zahr. fest. a cenach" sheetId="2" r:id="rId1"/>
    <sheet name="ČK" sheetId="4" r:id="rId2"/>
    <sheet name="HB" sheetId="5" r:id="rId3"/>
    <sheet name="JK" sheetId="6" r:id="rId4"/>
    <sheet name="LD" sheetId="7" r:id="rId5"/>
    <sheet name="LC" sheetId="8" r:id="rId6"/>
    <sheet name="MŠ" sheetId="9" r:id="rId7"/>
    <sheet name="NS" sheetId="10" r:id="rId8"/>
    <sheet name="OZ" sheetId="11" r:id="rId9"/>
    <sheet name="TCD" sheetId="3" r:id="rId10"/>
  </sheets>
  <definedNames>
    <definedName name="_xlnm.Print_Area" localSheetId="0">'ucast na zahr. fest. a cenach'!$A$1:$Y$48</definedName>
  </definedNames>
  <calcPr calcId="18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43" i="2" l="1"/>
  <c r="R42" i="2"/>
  <c r="Q41" i="3"/>
  <c r="Q40" i="3"/>
  <c r="Q39" i="3"/>
  <c r="Q38" i="3"/>
  <c r="Q41" i="11"/>
  <c r="Q40" i="11"/>
  <c r="Q39" i="11"/>
  <c r="Q38" i="11"/>
  <c r="Q41" i="10"/>
  <c r="Q40" i="10"/>
  <c r="Q39" i="10"/>
  <c r="Q38" i="10"/>
  <c r="Q41" i="9"/>
  <c r="Q40" i="9"/>
  <c r="Q39" i="9"/>
  <c r="Q38" i="9"/>
  <c r="Q41" i="8"/>
  <c r="Q40" i="8"/>
  <c r="Q39" i="8"/>
  <c r="Q38" i="8"/>
  <c r="Q41" i="7"/>
  <c r="Q40" i="7"/>
  <c r="Q39" i="7"/>
  <c r="Q38" i="7"/>
  <c r="Q41" i="6"/>
  <c r="Q40" i="6"/>
  <c r="Q39" i="6"/>
  <c r="Q38" i="6"/>
  <c r="Q41" i="5"/>
  <c r="Q40" i="5"/>
  <c r="Q39" i="5"/>
  <c r="Q38" i="5"/>
  <c r="Q38" i="4"/>
  <c r="Q39" i="4"/>
  <c r="Q40" i="4"/>
  <c r="Q41" i="4"/>
  <c r="Q37" i="3" l="1"/>
  <c r="Q36" i="3"/>
  <c r="Q35" i="3"/>
  <c r="Q34" i="3"/>
  <c r="Q33" i="3"/>
  <c r="Q32" i="3"/>
  <c r="Q31" i="3"/>
  <c r="Q30" i="3"/>
  <c r="Q29" i="3"/>
  <c r="Q37" i="11"/>
  <c r="Q36" i="11"/>
  <c r="Q35" i="11"/>
  <c r="Q34" i="11"/>
  <c r="Q33" i="11"/>
  <c r="Q32" i="11"/>
  <c r="Q31" i="11"/>
  <c r="Q30" i="11"/>
  <c r="Q29" i="11"/>
  <c r="Q37" i="10"/>
  <c r="Q36" i="10"/>
  <c r="Q35" i="10"/>
  <c r="Q34" i="10"/>
  <c r="Q33" i="10"/>
  <c r="Q32" i="10"/>
  <c r="Q31" i="10"/>
  <c r="Q30" i="10"/>
  <c r="Q29" i="10"/>
  <c r="Q37" i="9"/>
  <c r="Q36" i="9"/>
  <c r="Q35" i="9"/>
  <c r="Q34" i="9"/>
  <c r="Q33" i="9"/>
  <c r="Q32" i="9"/>
  <c r="Q31" i="9"/>
  <c r="Q30" i="9"/>
  <c r="Q29" i="9"/>
  <c r="Q37" i="8"/>
  <c r="Q36" i="8"/>
  <c r="Q35" i="8"/>
  <c r="Q34" i="8"/>
  <c r="Q33" i="8"/>
  <c r="Q32" i="8"/>
  <c r="Q31" i="8"/>
  <c r="Q30" i="8"/>
  <c r="Q29" i="8"/>
  <c r="Q37" i="7"/>
  <c r="Q36" i="7"/>
  <c r="Q35" i="7"/>
  <c r="Q34" i="7"/>
  <c r="Q33" i="7"/>
  <c r="Q32" i="7"/>
  <c r="Q31" i="7"/>
  <c r="Q30" i="7"/>
  <c r="Q29" i="7"/>
  <c r="Q37" i="6"/>
  <c r="Q36" i="6"/>
  <c r="Q35" i="6"/>
  <c r="Q34" i="6"/>
  <c r="Q33" i="6"/>
  <c r="Q32" i="6"/>
  <c r="Q31" i="6"/>
  <c r="Q30" i="6"/>
  <c r="Q29" i="6"/>
  <c r="Q37" i="5"/>
  <c r="Q36" i="5"/>
  <c r="Q35" i="5"/>
  <c r="Q34" i="5"/>
  <c r="Q33" i="5"/>
  <c r="Q32" i="5"/>
  <c r="Q31" i="5"/>
  <c r="Q30" i="5"/>
  <c r="Q29" i="5"/>
  <c r="Q29" i="4"/>
  <c r="Q30" i="4"/>
  <c r="Q31" i="4"/>
  <c r="Q32" i="4"/>
  <c r="Q33" i="4"/>
  <c r="Q34" i="4"/>
  <c r="Q35" i="4"/>
  <c r="Q36" i="4"/>
  <c r="Q37" i="4"/>
  <c r="E42" i="2"/>
  <c r="D42" i="2"/>
  <c r="Q28" i="3"/>
  <c r="Q28" i="11"/>
  <c r="Q28" i="10"/>
  <c r="Q28" i="9"/>
  <c r="Q28" i="8"/>
  <c r="Q28" i="7"/>
  <c r="Q28" i="6"/>
  <c r="Q28" i="5"/>
  <c r="Q28" i="4"/>
  <c r="Q27" i="3"/>
  <c r="Q27" i="11"/>
  <c r="Q27" i="10"/>
  <c r="Q27" i="9"/>
  <c r="Q27" i="8"/>
  <c r="Q27" i="7"/>
  <c r="Q27" i="6"/>
  <c r="Q27" i="5"/>
  <c r="Q27" i="4"/>
  <c r="Q26" i="3"/>
  <c r="Q25" i="3"/>
  <c r="Q24" i="3"/>
  <c r="Q26" i="11"/>
  <c r="Q25" i="11"/>
  <c r="Q24" i="11"/>
  <c r="Q26" i="10"/>
  <c r="Q25" i="10"/>
  <c r="Q24" i="10"/>
  <c r="Q26" i="9"/>
  <c r="Q25" i="9"/>
  <c r="Q24" i="9"/>
  <c r="Q26" i="8"/>
  <c r="Q25" i="8"/>
  <c r="Q24" i="8"/>
  <c r="Q26" i="7"/>
  <c r="Q25" i="7"/>
  <c r="Q24" i="7"/>
  <c r="Q26" i="6"/>
  <c r="Q25" i="6"/>
  <c r="Q24" i="6"/>
  <c r="Q26" i="5"/>
  <c r="Q25" i="5"/>
  <c r="Q24" i="5"/>
  <c r="Q24" i="4"/>
  <c r="Q25" i="4"/>
  <c r="Q26" i="4"/>
  <c r="Q23" i="4"/>
  <c r="Q22" i="4"/>
  <c r="Q21" i="4"/>
  <c r="Q20" i="4"/>
  <c r="Q23" i="3" l="1"/>
  <c r="Q22" i="3"/>
  <c r="Q21" i="3"/>
  <c r="Q20" i="3"/>
  <c r="Q23" i="11"/>
  <c r="Q22" i="11"/>
  <c r="Q21" i="11"/>
  <c r="Q20" i="11"/>
  <c r="Q23" i="10"/>
  <c r="Q22" i="10"/>
  <c r="Q21" i="10"/>
  <c r="Q20" i="10"/>
  <c r="Q23" i="9"/>
  <c r="Q22" i="9"/>
  <c r="Q21" i="9"/>
  <c r="Q20" i="9"/>
  <c r="Q23" i="8"/>
  <c r="Q22" i="8"/>
  <c r="Q21" i="8"/>
  <c r="Q20" i="8"/>
  <c r="Q23" i="7"/>
  <c r="Q22" i="7"/>
  <c r="Q21" i="7"/>
  <c r="Q20" i="7"/>
  <c r="Q23" i="6"/>
  <c r="Q22" i="6"/>
  <c r="Q21" i="6"/>
  <c r="Q20" i="6"/>
  <c r="Q20" i="5"/>
  <c r="Q21" i="5"/>
  <c r="Q22" i="5"/>
  <c r="Q23" i="5"/>
  <c r="Q19" i="11"/>
  <c r="Q18" i="11"/>
  <c r="Q17" i="11"/>
  <c r="Q16" i="11"/>
  <c r="Q15" i="11"/>
  <c r="Q14" i="11"/>
  <c r="Q13" i="11"/>
  <c r="Q19" i="10"/>
  <c r="Q18" i="10"/>
  <c r="Q17" i="10"/>
  <c r="Q16" i="10"/>
  <c r="Q15" i="10"/>
  <c r="Q14" i="10"/>
  <c r="Q13" i="10"/>
  <c r="Q19" i="9"/>
  <c r="Q18" i="9"/>
  <c r="Q17" i="9"/>
  <c r="Q16" i="9"/>
  <c r="Q15" i="9"/>
  <c r="Q14" i="9"/>
  <c r="Q13" i="9"/>
  <c r="Q19" i="8"/>
  <c r="Q18" i="8"/>
  <c r="Q17" i="8"/>
  <c r="Q16" i="8"/>
  <c r="Q15" i="8"/>
  <c r="Q14" i="8"/>
  <c r="Q13" i="8"/>
  <c r="Q19" i="7"/>
  <c r="Q18" i="7"/>
  <c r="Q17" i="7"/>
  <c r="Q16" i="7"/>
  <c r="Q15" i="7"/>
  <c r="Q14" i="7"/>
  <c r="Q13" i="7"/>
  <c r="Q19" i="6"/>
  <c r="Q18" i="6"/>
  <c r="Q17" i="6"/>
  <c r="Q16" i="6"/>
  <c r="Q15" i="6"/>
  <c r="Q14" i="6"/>
  <c r="Q13" i="6"/>
  <c r="Q19" i="5"/>
  <c r="Q18" i="5"/>
  <c r="Q17" i="5"/>
  <c r="Q16" i="5"/>
  <c r="Q15" i="5"/>
  <c r="Q14" i="5"/>
  <c r="Q13" i="5"/>
  <c r="Q19" i="4"/>
  <c r="Q18" i="4"/>
  <c r="Q17" i="4"/>
  <c r="Q16" i="4"/>
  <c r="Q15" i="4"/>
  <c r="Q14" i="4"/>
  <c r="Q13" i="4"/>
  <c r="Q14" i="3"/>
  <c r="Q15" i="3"/>
  <c r="Q16" i="3"/>
  <c r="Q17" i="3"/>
  <c r="Q18" i="3"/>
  <c r="Q19" i="3"/>
  <c r="Q13" i="3"/>
</calcChain>
</file>

<file path=xl/sharedStrings.xml><?xml version="1.0" encoding="utf-8"?>
<sst xmlns="http://schemas.openxmlformats.org/spreadsheetml/2006/main" count="2589" uniqueCount="176">
  <si>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</si>
  <si>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</si>
  <si>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</si>
  <si>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</si>
  <si>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</si>
  <si>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</si>
  <si>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</si>
  <si>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</si>
  <si>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</si>
  <si>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</si>
  <si>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</si>
  <si>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</si>
  <si>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</si>
  <si>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</si>
  <si>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</si>
  <si>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</si>
  <si>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</si>
  <si>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</si>
  <si>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</si>
  <si>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</si>
  <si>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</si>
  <si>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</si>
  <si>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</si>
  <si>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jméno experta</t>
  </si>
  <si>
    <t>doporučení</t>
  </si>
  <si>
    <t>0-40</t>
  </si>
  <si>
    <t>Srozumitelnost a úplnost podané žádosti včetně příloh</t>
  </si>
  <si>
    <t>Ekonomické parametry projektu</t>
  </si>
  <si>
    <t>expert: první losované pořadí</t>
  </si>
  <si>
    <t>expert: druhé losované pořadí</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</si>
  <si>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</si>
  <si>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</si>
  <si>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</si>
  <si>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</si>
  <si>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</si>
  <si>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</si>
  <si>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</si>
  <si>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r>
      <t xml:space="preserve">Finanční alokace: </t>
    </r>
    <r>
      <rPr>
        <sz val="9.5"/>
        <rFont val="Arial"/>
        <family val="2"/>
        <charset val="238"/>
      </rPr>
      <t>3 000 000 Kč</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</si>
  <si>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</si>
  <si>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</si>
  <si>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2022-5-1-1</t>
    </r>
  </si>
  <si>
    <r>
      <t>Lhůta pro podávání žádostí:</t>
    </r>
    <r>
      <rPr>
        <sz val="9.5"/>
        <color theme="1"/>
        <rFont val="Arial"/>
        <family val="2"/>
        <charset val="238"/>
      </rPr>
      <t xml:space="preserve"> 1. 10. 2021-30. 9. 2022</t>
    </r>
  </si>
  <si>
    <t>4902/2022</t>
  </si>
  <si>
    <t>4904/2022</t>
  </si>
  <si>
    <t>4911/2022</t>
  </si>
  <si>
    <t>4916/2022</t>
  </si>
  <si>
    <t>4982/2022</t>
  </si>
  <si>
    <t>4991/2022</t>
  </si>
  <si>
    <t>4993/2022</t>
  </si>
  <si>
    <t>Atlas ptáků - Sao Paulo</t>
  </si>
  <si>
    <t>Auta, kterými jsme dojeli do kapitalismu - DOK Leipzig</t>
  </si>
  <si>
    <t>René - Vězeň svobody na IDFA</t>
  </si>
  <si>
    <t>Muzeum revoluce - IDFA 2021</t>
  </si>
  <si>
    <t>Jednotka intenzivního života</t>
  </si>
  <si>
    <t>Okupace</t>
  </si>
  <si>
    <t xml:space="preserve">Moje slunce Mad - Oscar - Animated Feature Film </t>
  </si>
  <si>
    <t>endorfilm s.r.o.</t>
  </si>
  <si>
    <t>NEGATIV s.r.o.</t>
  </si>
  <si>
    <t>nutprodukce, s.r.o.</t>
  </si>
  <si>
    <t>Unit and sofa Praha, s.r.o.</t>
  </si>
  <si>
    <t>Mathé, Ivo</t>
  </si>
  <si>
    <t>Kot, Peter</t>
  </si>
  <si>
    <t>Flisník, Tomáš</t>
  </si>
  <si>
    <t>Reifová, Irena</t>
  </si>
  <si>
    <t>Korda, Jakub</t>
  </si>
  <si>
    <t>Hodoušková, Markéta</t>
  </si>
  <si>
    <t>ano</t>
  </si>
  <si>
    <t>Voráč, Jiří</t>
  </si>
  <si>
    <t>Uhrík, Štefan</t>
  </si>
  <si>
    <t>Tabakov, Diana</t>
  </si>
  <si>
    <t>Vadocký, Daniel</t>
  </si>
  <si>
    <t>Tomek, Ivan</t>
  </si>
  <si>
    <t>Vopeláková Staníková, Daniela</t>
  </si>
  <si>
    <t>45%</t>
  </si>
  <si>
    <t>28.2.2022</t>
  </si>
  <si>
    <t>31.12.2021</t>
  </si>
  <si>
    <t>31.3.2022</t>
  </si>
  <si>
    <t>Štrbová, Denisa</t>
  </si>
  <si>
    <t>21%</t>
  </si>
  <si>
    <t>70%</t>
  </si>
  <si>
    <t>46%</t>
  </si>
  <si>
    <t>neinvestiční dotace</t>
  </si>
  <si>
    <t>80%</t>
  </si>
  <si>
    <t>60%</t>
  </si>
  <si>
    <t>65%</t>
  </si>
  <si>
    <t>31.5.2022</t>
  </si>
  <si>
    <t>30.9.2022</t>
  </si>
  <si>
    <t>5067/2022</t>
  </si>
  <si>
    <t xml:space="preserve">Smolný pich - kandidatura Oscar </t>
  </si>
  <si>
    <t>Pechánková, Milica</t>
  </si>
  <si>
    <t>5068/2022</t>
  </si>
  <si>
    <t xml:space="preserve">107 matek - kandidatura Oscar </t>
  </si>
  <si>
    <t>Šoba, Přemysl</t>
  </si>
  <si>
    <t>5069/2022</t>
  </si>
  <si>
    <t xml:space="preserve">Poslední den patriarchátu - kandidatura Oscar </t>
  </si>
  <si>
    <t>Andrle, Ivo</t>
  </si>
  <si>
    <t>x</t>
  </si>
  <si>
    <t>Kulhánková, Hana</t>
  </si>
  <si>
    <t>5076/2022</t>
  </si>
  <si>
    <t>MAUR film s.r.o.</t>
  </si>
  <si>
    <t>Zuza v zahradách - Berlinale</t>
  </si>
  <si>
    <t>Jílek, Jan</t>
  </si>
  <si>
    <t>75%</t>
  </si>
  <si>
    <t>30.3.2022</t>
  </si>
  <si>
    <t>31.7.2022</t>
  </si>
  <si>
    <t>85%</t>
  </si>
  <si>
    <t>5078/2022</t>
  </si>
  <si>
    <t>Bratři s.r.o.</t>
  </si>
  <si>
    <t>Kdyby radši hořelo v Berlíně</t>
  </si>
  <si>
    <t>Lukeš, Jan</t>
  </si>
  <si>
    <t>Španihelová, Magda</t>
  </si>
  <si>
    <t>5103/2022</t>
  </si>
  <si>
    <t>FRESH FILMS, s.r.o.</t>
  </si>
  <si>
    <t>Myši patří do nebe - César</t>
  </si>
  <si>
    <t>Skopal, Pavel</t>
  </si>
  <si>
    <t>5104/2022</t>
  </si>
  <si>
    <t>Podezření na Berlinale</t>
  </si>
  <si>
    <t>Šoba, přemysl</t>
  </si>
  <si>
    <t>20.8.2022</t>
  </si>
  <si>
    <t>90%</t>
  </si>
  <si>
    <t>5127/2022</t>
  </si>
  <si>
    <t>DOCUfilm Praha s.r.o.</t>
  </si>
  <si>
    <t>Kapr Code</t>
  </si>
  <si>
    <t>5174/2022</t>
  </si>
  <si>
    <t>CINEPOINT s.r.o.</t>
  </si>
  <si>
    <t>Adam Ondra: Posunout hranice</t>
  </si>
  <si>
    <t>Pilátová, Agáta</t>
  </si>
  <si>
    <t>radní projekt nebodoval</t>
  </si>
  <si>
    <t>5230/2022</t>
  </si>
  <si>
    <t>Mimesis Film s.r.o.</t>
  </si>
  <si>
    <t>Il Boemo</t>
  </si>
  <si>
    <t>Slavík, Petr</t>
  </si>
  <si>
    <t>5232/2022</t>
  </si>
  <si>
    <t>Bionaut s.r.o.</t>
  </si>
  <si>
    <t>Boylesque Krakow</t>
  </si>
  <si>
    <t>5233/2022</t>
  </si>
  <si>
    <t>Paolo Happiness - Annecy 2022</t>
  </si>
  <si>
    <t>5238/2022</t>
  </si>
  <si>
    <t>Národní filmový archiv</t>
  </si>
  <si>
    <t>Sedmikrásky na MFF v Cannes</t>
  </si>
  <si>
    <t>5239/2022</t>
  </si>
  <si>
    <t>MasterFilm, s.r.o.</t>
  </si>
  <si>
    <t>Butterfly vision - Un Certain Regard / Cannes</t>
  </si>
  <si>
    <t>5243/2022</t>
  </si>
  <si>
    <t>Máma má vždycky pravdu - Animafest Zagreb 2022</t>
  </si>
  <si>
    <t>5244/2022</t>
  </si>
  <si>
    <t>Odpusť - Animafest Zagreb 2022</t>
  </si>
  <si>
    <t>Poláková, Jarmila</t>
  </si>
  <si>
    <t>5245/2022</t>
  </si>
  <si>
    <t>Míry - Cannes</t>
  </si>
  <si>
    <t>5252/2022</t>
  </si>
  <si>
    <t>Každá minuta života - Krakow</t>
  </si>
  <si>
    <t>ne</t>
  </si>
  <si>
    <t>31.8.2022</t>
  </si>
  <si>
    <t>23.11.2022</t>
  </si>
  <si>
    <t>87%</t>
  </si>
  <si>
    <t>1.9.2022</t>
  </si>
  <si>
    <t>61%</t>
  </si>
  <si>
    <t>30.9.2023</t>
  </si>
  <si>
    <t>73%</t>
  </si>
  <si>
    <t>28.2.2023</t>
  </si>
  <si>
    <t>30.11.2022</t>
  </si>
  <si>
    <t>5290/2022</t>
  </si>
  <si>
    <t>Kuli Film s.r.o.</t>
  </si>
  <si>
    <t>Pongo Calling</t>
  </si>
  <si>
    <t xml:space="preserve">Tabakov, Diana </t>
  </si>
  <si>
    <t>5292/2022</t>
  </si>
  <si>
    <t>Analog Vision s.r.o.</t>
  </si>
  <si>
    <t>Asterion - Locarno Film Festival</t>
  </si>
  <si>
    <t>ano/100.000 Kč</t>
  </si>
  <si>
    <t>5381/2022</t>
  </si>
  <si>
    <t>Cinémotif Films s.r.o.</t>
  </si>
  <si>
    <t>Návštěvníci (Locarno)</t>
  </si>
  <si>
    <t>5383/2022</t>
  </si>
  <si>
    <t>Národní filmový archiv p.o.</t>
  </si>
  <si>
    <t>Ucho na Benátském filmovém festivalu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</si>
</sst>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č_-;\-* #,##0.00\ _K_č_-;_-* &quot;-&quot;??\ _K_č_-;_-@_-"/>
    <numFmt numFmtId="165" formatCode="0.0%"/>
  </numFmts>
  <fonts count="9"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4B4B4"/>
      </left>
      <right style="thin">
        <color rgb="FFB4B4B4"/>
      </right>
      <top style="thin">
        <color rgb="FFB4B4B4"/>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63">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2" fontId="3" fillId="2" borderId="0" xfId="0" applyNumberFormat="1"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49" fontId="7" fillId="0" borderId="2" xfId="0" applyNumberFormat="1" applyFont="1" applyFill="1" applyBorder="1" applyAlignment="1">
      <alignment horizontal="center"/>
    </xf>
    <xf numFmtId="0" fontId="7" fillId="0" borderId="2" xfId="0" applyFont="1" applyFill="1" applyBorder="1" applyAlignment="1">
      <alignment horizontal="left"/>
    </xf>
    <xf numFmtId="49" fontId="8" fillId="0" borderId="2" xfId="0" applyNumberFormat="1" applyFont="1" applyFill="1" applyBorder="1" applyAlignment="1">
      <alignment wrapText="1"/>
    </xf>
    <xf numFmtId="3" fontId="7" fillId="0" borderId="2" xfId="0" applyNumberFormat="1" applyFont="1" applyFill="1" applyBorder="1" applyAlignment="1">
      <alignment horizontal="right"/>
    </xf>
    <xf numFmtId="49" fontId="3" fillId="0" borderId="2" xfId="0" applyNumberFormat="1" applyFont="1" applyFill="1" applyBorder="1" applyAlignment="1">
      <alignment vertical="center"/>
    </xf>
    <xf numFmtId="49" fontId="3" fillId="0" borderId="2" xfId="0" applyNumberFormat="1" applyFont="1" applyFill="1" applyBorder="1" applyAlignment="1">
      <alignment horizontal="center"/>
    </xf>
    <xf numFmtId="49" fontId="3" fillId="0" borderId="2" xfId="0" applyNumberFormat="1" applyFont="1" applyFill="1" applyBorder="1" applyAlignment="1">
      <alignment wrapText="1"/>
    </xf>
    <xf numFmtId="2" fontId="3" fillId="0" borderId="2" xfId="0" applyNumberFormat="1" applyFont="1" applyFill="1" applyBorder="1" applyAlignment="1">
      <alignment horizontal="left" vertical="top"/>
    </xf>
    <xf numFmtId="0" fontId="7" fillId="0" borderId="2" xfId="0" applyFont="1" applyFill="1" applyBorder="1" applyAlignment="1">
      <alignment horizontal="center"/>
    </xf>
    <xf numFmtId="49" fontId="7" fillId="0" borderId="2" xfId="0" applyNumberFormat="1" applyFont="1" applyFill="1" applyBorder="1" applyAlignment="1">
      <alignment horizontal="left"/>
    </xf>
    <xf numFmtId="0" fontId="8" fillId="0" borderId="2" xfId="0" applyFont="1" applyFill="1" applyBorder="1" applyAlignment="1">
      <alignment wrapText="1"/>
    </xf>
    <xf numFmtId="49" fontId="7" fillId="0" borderId="2" xfId="0" applyNumberFormat="1" applyFont="1" applyFill="1" applyBorder="1"/>
    <xf numFmtId="0" fontId="7" fillId="0" borderId="2" xfId="0" applyFont="1" applyFill="1" applyBorder="1"/>
    <xf numFmtId="0" fontId="1" fillId="2" borderId="0" xfId="0" applyFont="1" applyFill="1" applyAlignment="1">
      <alignment horizontal="left" vertical="top"/>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xf numFmtId="49" fontId="8" fillId="0" borderId="2" xfId="0" applyNumberFormat="1" applyFont="1" applyFill="1" applyBorder="1" applyAlignment="1">
      <alignment horizontal="left"/>
    </xf>
    <xf numFmtId="0" fontId="8" fillId="0" borderId="2" xfId="0" applyFont="1" applyFill="1" applyBorder="1" applyAlignment="1">
      <alignment horizontal="left" wrapText="1"/>
    </xf>
    <xf numFmtId="9" fontId="3" fillId="2" borderId="0" xfId="2" applyFont="1" applyFill="1" applyAlignment="1">
      <alignment horizontal="left" vertical="top"/>
    </xf>
    <xf numFmtId="0" fontId="3" fillId="2" borderId="0" xfId="0" applyFont="1" applyFill="1" applyBorder="1" applyAlignment="1">
      <alignment horizontal="left" vertical="top"/>
    </xf>
    <xf numFmtId="49" fontId="7" fillId="0" borderId="1" xfId="0" applyNumberFormat="1" applyFont="1" applyFill="1" applyBorder="1" applyAlignment="1">
      <alignment horizontal="left"/>
    </xf>
    <xf numFmtId="0" fontId="7" fillId="0" borderId="1" xfId="0" applyFont="1" applyFill="1" applyBorder="1" applyAlignment="1">
      <alignment horizontal="left"/>
    </xf>
    <xf numFmtId="49" fontId="8" fillId="0" borderId="1" xfId="0" applyNumberFormat="1" applyFont="1" applyFill="1" applyBorder="1" applyAlignment="1">
      <alignment wrapText="1"/>
    </xf>
    <xf numFmtId="3" fontId="7" fillId="0" borderId="1" xfId="0" applyNumberFormat="1" applyFont="1" applyFill="1" applyBorder="1" applyAlignment="1">
      <alignment horizontal="right"/>
    </xf>
    <xf numFmtId="49" fontId="3" fillId="0" borderId="1" xfId="0" applyNumberFormat="1" applyFont="1" applyFill="1" applyBorder="1" applyAlignment="1">
      <alignment vertical="center"/>
    </xf>
    <xf numFmtId="49" fontId="3" fillId="0" borderId="1" xfId="0" applyNumberFormat="1" applyFont="1" applyFill="1" applyBorder="1" applyAlignment="1">
      <alignment horizontal="center"/>
    </xf>
    <xf numFmtId="49" fontId="3" fillId="0" borderId="1" xfId="0" applyNumberFormat="1" applyFont="1" applyFill="1" applyBorder="1" applyAlignment="1">
      <alignment wrapText="1"/>
    </xf>
    <xf numFmtId="2" fontId="3" fillId="0" borderId="1" xfId="0" applyNumberFormat="1" applyFont="1" applyFill="1" applyBorder="1" applyAlignment="1">
      <alignment horizontal="left" vertical="top"/>
    </xf>
    <xf numFmtId="3" fontId="3" fillId="0" borderId="1" xfId="0" applyNumberFormat="1" applyFont="1" applyFill="1" applyBorder="1" applyAlignment="1">
      <alignment horizontal="right" wrapText="1"/>
    </xf>
    <xf numFmtId="49" fontId="3" fillId="0" borderId="1" xfId="0" applyNumberFormat="1" applyFont="1" applyFill="1" applyBorder="1" applyAlignment="1">
      <alignment horizontal="center" vertical="top"/>
    </xf>
    <xf numFmtId="0" fontId="7" fillId="0" borderId="1" xfId="0" applyFont="1" applyFill="1" applyBorder="1" applyAlignment="1">
      <alignment horizontal="center"/>
    </xf>
    <xf numFmtId="9" fontId="3" fillId="0" borderId="1" xfId="0" applyNumberFormat="1" applyFont="1" applyFill="1" applyBorder="1" applyAlignment="1">
      <alignment horizontal="center"/>
    </xf>
    <xf numFmtId="14" fontId="7" fillId="0" borderId="1" xfId="0" applyNumberFormat="1" applyFont="1" applyFill="1" applyBorder="1" applyAlignment="1">
      <alignment horizontal="center"/>
    </xf>
    <xf numFmtId="49" fontId="8" fillId="0" borderId="1" xfId="0" applyNumberFormat="1" applyFont="1" applyFill="1" applyBorder="1" applyAlignment="1">
      <alignment horizontal="left"/>
    </xf>
    <xf numFmtId="0" fontId="8" fillId="0" borderId="1" xfId="0" applyFont="1" applyFill="1" applyBorder="1" applyAlignment="1">
      <alignment wrapText="1"/>
    </xf>
    <xf numFmtId="49" fontId="7" fillId="0" borderId="1" xfId="0" applyNumberFormat="1" applyFont="1" applyFill="1" applyBorder="1"/>
    <xf numFmtId="49" fontId="7" fillId="0" borderId="1" xfId="0" applyNumberFormat="1" applyFont="1" applyFill="1" applyBorder="1" applyAlignment="1">
      <alignment horizontal="center"/>
    </xf>
    <xf numFmtId="3" fontId="3" fillId="0" borderId="1" xfId="0" applyNumberFormat="1" applyFont="1" applyFill="1" applyBorder="1" applyAlignment="1">
      <alignment horizontal="right" vertical="top"/>
    </xf>
    <xf numFmtId="0" fontId="8" fillId="0" borderId="1" xfId="0" applyFont="1" applyFill="1" applyBorder="1" applyAlignment="1">
      <alignment horizontal="left" wrapText="1"/>
    </xf>
    <xf numFmtId="0" fontId="7" fillId="0" borderId="1" xfId="0" applyFont="1" applyFill="1" applyBorder="1"/>
    <xf numFmtId="49" fontId="8" fillId="0" borderId="1" xfId="0" applyNumberFormat="1" applyFont="1" applyFill="1" applyBorder="1" applyAlignment="1">
      <alignment horizontal="center" wrapText="1"/>
    </xf>
    <xf numFmtId="49" fontId="3" fillId="0" borderId="1" xfId="0" applyNumberFormat="1" applyFont="1" applyFill="1" applyBorder="1" applyAlignment="1"/>
    <xf numFmtId="49" fontId="8" fillId="0" borderId="1" xfId="0" applyNumberFormat="1" applyFont="1" applyFill="1" applyBorder="1" applyAlignment="1"/>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165" fontId="3" fillId="2" borderId="0" xfId="2" applyNumberFormat="1" applyFont="1" applyFill="1" applyAlignment="1">
      <alignment horizontal="left" vertical="top"/>
    </xf>
    <xf numFmtId="0" fontId="1" fillId="2" borderId="0" xfId="0" applyFont="1" applyFill="1" applyAlignment="1">
      <alignment horizontal="left" vertical="top"/>
    </xf>
    <xf numFmtId="0" fontId="4" fillId="2" borderId="1" xfId="0" applyFont="1" applyFill="1" applyBorder="1" applyAlignment="1">
      <alignment horizontal="left" vertical="top" wrapText="1"/>
    </xf>
    <xf numFmtId="2" fontId="4"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1" fillId="2" borderId="1" xfId="0" applyFont="1" applyFill="1" applyBorder="1" applyAlignment="1">
      <alignment horizontal="left" vertical="top" wrapText="1"/>
    </xf>
    <xf numFmtId="0" fontId="4" fillId="2" borderId="3" xfId="0" applyFont="1" applyFill="1" applyBorder="1" applyAlignment="1">
      <alignment horizontal="left" vertical="top" wrapText="1"/>
    </xf>
    <xf numFmtId="2" fontId="4" fillId="2" borderId="3" xfId="0" applyNumberFormat="1" applyFont="1" applyFill="1" applyBorder="1" applyAlignment="1">
      <alignment horizontal="left" vertical="top" wrapText="1"/>
    </xf>
  </cellXfs>
  <cellStyles count="3">
    <cellStyle name="Čárka 2" xfId="1" xr:uid="{00000000-0005-0000-0000-000000000000}"/>
    <cellStyle name="Normální" xfId="0" builtinId="0"/>
    <cellStyle name="Procenta" xfId="2" builtinId="5"/>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43"/>
  <sheetViews>
    <sheetView tabSelected="1" zoomScale="78" zoomScaleNormal="78"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8" width="14.44140625" style="2" customWidth="1"/>
    <col min="19" max="19" width="16.109375" style="2" bestFit="1" customWidth="1"/>
    <col min="20" max="20" width="10.33203125" style="2" customWidth="1"/>
    <col min="21" max="22" width="9.33203125" style="2" customWidth="1"/>
    <col min="23" max="23" width="10.33203125" style="2" customWidth="1"/>
    <col min="24" max="25" width="15.6640625" style="2" customWidth="1"/>
    <col min="26" max="16384" width="9.109375" style="2"/>
  </cols>
  <sheetData>
    <row r="1" spans="1:91" ht="38.25" customHeight="1" x14ac:dyDescent="0.3">
      <c r="A1" s="1" t="s">
        <v>33</v>
      </c>
    </row>
    <row r="2" spans="1:91" ht="15" customHeight="1" x14ac:dyDescent="0.3">
      <c r="A2" s="9" t="s">
        <v>40</v>
      </c>
      <c r="D2" s="9" t="s">
        <v>21</v>
      </c>
    </row>
    <row r="3" spans="1:91" ht="15" customHeight="1" x14ac:dyDescent="0.3">
      <c r="A3" s="9" t="s">
        <v>35</v>
      </c>
      <c r="D3" s="2" t="s">
        <v>32</v>
      </c>
    </row>
    <row r="4" spans="1:91" ht="15" customHeight="1" x14ac:dyDescent="0.3">
      <c r="A4" s="9" t="s">
        <v>41</v>
      </c>
    </row>
    <row r="5" spans="1:91" ht="15" customHeight="1" x14ac:dyDescent="0.3">
      <c r="A5" s="9" t="s">
        <v>37</v>
      </c>
    </row>
    <row r="6" spans="1:91" ht="15" customHeight="1" x14ac:dyDescent="0.3">
      <c r="A6" s="56" t="s">
        <v>36</v>
      </c>
      <c r="B6" s="56"/>
      <c r="C6" s="56"/>
      <c r="D6" s="9" t="s">
        <v>22</v>
      </c>
      <c r="G6" s="2"/>
      <c r="H6" s="2"/>
    </row>
    <row r="7" spans="1:91" ht="26.25" customHeight="1" x14ac:dyDescent="0.3">
      <c r="A7" s="9" t="s">
        <v>34</v>
      </c>
      <c r="D7" s="59" t="s">
        <v>38</v>
      </c>
      <c r="E7" s="59"/>
      <c r="F7" s="59"/>
      <c r="G7" s="59"/>
      <c r="H7" s="59"/>
      <c r="I7" s="59"/>
      <c r="J7" s="59"/>
      <c r="K7" s="59"/>
      <c r="L7" s="59"/>
      <c r="M7" s="59"/>
      <c r="N7" s="59"/>
      <c r="O7" s="59"/>
      <c r="P7" s="59"/>
      <c r="Q7" s="59"/>
    </row>
    <row r="8" spans="1:91" ht="26.25" customHeight="1" x14ac:dyDescent="0.3">
      <c r="D8" s="59" t="s">
        <v>39</v>
      </c>
      <c r="E8" s="59"/>
      <c r="F8" s="59"/>
      <c r="G8" s="59"/>
      <c r="H8" s="59"/>
      <c r="I8" s="59"/>
      <c r="J8" s="59"/>
      <c r="K8" s="59"/>
      <c r="L8" s="59"/>
      <c r="M8" s="59"/>
      <c r="N8" s="59"/>
      <c r="O8" s="59"/>
      <c r="P8" s="59"/>
      <c r="Q8" s="59"/>
    </row>
    <row r="9" spans="1:91" ht="15" customHeight="1" x14ac:dyDescent="0.3">
      <c r="A9" s="4"/>
    </row>
    <row r="10" spans="1:91" ht="26.4" customHeight="1" x14ac:dyDescent="0.3">
      <c r="A10" s="57" t="s">
        <v>0</v>
      </c>
      <c r="B10" s="57" t="s">
        <v>1</v>
      </c>
      <c r="C10" s="57" t="s">
        <v>16</v>
      </c>
      <c r="D10" s="57" t="s">
        <v>13</v>
      </c>
      <c r="E10" s="58" t="s">
        <v>2</v>
      </c>
      <c r="F10" s="57" t="s">
        <v>28</v>
      </c>
      <c r="G10" s="57"/>
      <c r="H10" s="57" t="s">
        <v>29</v>
      </c>
      <c r="I10" s="57"/>
      <c r="J10" s="60" t="s">
        <v>30</v>
      </c>
      <c r="K10" s="60" t="s">
        <v>14</v>
      </c>
      <c r="L10" s="60" t="s">
        <v>15</v>
      </c>
      <c r="M10" s="60" t="s">
        <v>26</v>
      </c>
      <c r="N10" s="60" t="s">
        <v>27</v>
      </c>
      <c r="O10" s="60" t="s">
        <v>31</v>
      </c>
      <c r="P10" s="60" t="s">
        <v>3</v>
      </c>
      <c r="Q10" s="57" t="s">
        <v>4</v>
      </c>
      <c r="R10" s="57" t="s">
        <v>5</v>
      </c>
      <c r="S10" s="57" t="s">
        <v>6</v>
      </c>
      <c r="T10" s="57" t="s">
        <v>7</v>
      </c>
      <c r="U10" s="57" t="s">
        <v>8</v>
      </c>
      <c r="V10" s="57" t="s">
        <v>9</v>
      </c>
      <c r="W10" s="57" t="s">
        <v>10</v>
      </c>
      <c r="X10" s="57" t="s">
        <v>11</v>
      </c>
      <c r="Y10" s="57" t="s">
        <v>12</v>
      </c>
    </row>
    <row r="11" spans="1:91" ht="59.4" customHeight="1" x14ac:dyDescent="0.3">
      <c r="A11" s="57"/>
      <c r="B11" s="57"/>
      <c r="C11" s="57"/>
      <c r="D11" s="57"/>
      <c r="E11" s="58"/>
      <c r="F11" s="57"/>
      <c r="G11" s="57"/>
      <c r="H11" s="57"/>
      <c r="I11" s="57"/>
      <c r="J11" s="57"/>
      <c r="K11" s="57"/>
      <c r="L11" s="57"/>
      <c r="M11" s="57"/>
      <c r="N11" s="57"/>
      <c r="O11" s="57"/>
      <c r="P11" s="57"/>
      <c r="Q11" s="57"/>
      <c r="R11" s="57"/>
      <c r="S11" s="57"/>
      <c r="T11" s="57"/>
      <c r="U11" s="57"/>
      <c r="V11" s="57"/>
      <c r="W11" s="57"/>
      <c r="X11" s="57"/>
      <c r="Y11" s="57"/>
    </row>
    <row r="12" spans="1:91" ht="42" customHeight="1" x14ac:dyDescent="0.3">
      <c r="A12" s="57"/>
      <c r="B12" s="57"/>
      <c r="C12" s="57"/>
      <c r="D12" s="57"/>
      <c r="E12" s="58"/>
      <c r="F12" s="54" t="s">
        <v>23</v>
      </c>
      <c r="G12" s="53" t="s">
        <v>24</v>
      </c>
      <c r="H12" s="53" t="s">
        <v>23</v>
      </c>
      <c r="I12" s="53" t="s">
        <v>24</v>
      </c>
      <c r="J12" s="53" t="s">
        <v>25</v>
      </c>
      <c r="K12" s="53" t="s">
        <v>18</v>
      </c>
      <c r="L12" s="53" t="s">
        <v>18</v>
      </c>
      <c r="M12" s="53" t="s">
        <v>19</v>
      </c>
      <c r="N12" s="53" t="s">
        <v>20</v>
      </c>
      <c r="O12" s="53" t="s">
        <v>20</v>
      </c>
      <c r="P12" s="53" t="s">
        <v>19</v>
      </c>
      <c r="Q12" s="53"/>
      <c r="R12" s="53"/>
      <c r="S12" s="53"/>
      <c r="T12" s="53"/>
      <c r="U12" s="53"/>
      <c r="V12" s="53"/>
      <c r="W12" s="53"/>
      <c r="X12" s="53"/>
      <c r="Y12" s="53"/>
    </row>
    <row r="13" spans="1:91" s="5" customFormat="1" ht="12.75" customHeight="1" x14ac:dyDescent="0.2">
      <c r="A13" s="30" t="s">
        <v>42</v>
      </c>
      <c r="B13" s="31" t="s">
        <v>56</v>
      </c>
      <c r="C13" s="32" t="s">
        <v>49</v>
      </c>
      <c r="D13" s="33">
        <v>256735</v>
      </c>
      <c r="E13" s="33">
        <v>150000</v>
      </c>
      <c r="F13" s="34" t="s">
        <v>60</v>
      </c>
      <c r="G13" s="35" t="s">
        <v>66</v>
      </c>
      <c r="H13" s="36" t="s">
        <v>67</v>
      </c>
      <c r="I13" s="35" t="s">
        <v>66</v>
      </c>
      <c r="J13" s="37">
        <v>32.222200000000001</v>
      </c>
      <c r="K13" s="37">
        <v>12.4444</v>
      </c>
      <c r="L13" s="37">
        <v>12.222200000000001</v>
      </c>
      <c r="M13" s="37">
        <v>3.4443999999999999</v>
      </c>
      <c r="N13" s="37">
        <v>5.7778</v>
      </c>
      <c r="O13" s="37">
        <v>4.3333000000000004</v>
      </c>
      <c r="P13" s="37">
        <v>3.8889</v>
      </c>
      <c r="Q13" s="37">
        <v>74.333299999999994</v>
      </c>
      <c r="R13" s="38">
        <v>100000</v>
      </c>
      <c r="S13" s="39" t="s">
        <v>81</v>
      </c>
      <c r="T13" s="40" t="s">
        <v>66</v>
      </c>
      <c r="U13" s="39" t="s">
        <v>66</v>
      </c>
      <c r="V13" s="41">
        <v>0.57999999999999996</v>
      </c>
      <c r="W13" s="39" t="s">
        <v>82</v>
      </c>
      <c r="X13" s="42">
        <v>44681</v>
      </c>
      <c r="Y13" s="42">
        <v>44681</v>
      </c>
      <c r="Z13" s="28"/>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row>
    <row r="14" spans="1:91" s="5" customFormat="1" ht="12.75" customHeight="1" x14ac:dyDescent="0.2">
      <c r="A14" s="30" t="s">
        <v>43</v>
      </c>
      <c r="B14" s="31" t="s">
        <v>56</v>
      </c>
      <c r="C14" s="32" t="s">
        <v>50</v>
      </c>
      <c r="D14" s="33">
        <v>144873</v>
      </c>
      <c r="E14" s="33">
        <v>30000</v>
      </c>
      <c r="F14" s="34" t="s">
        <v>61</v>
      </c>
      <c r="G14" s="35" t="s">
        <v>66</v>
      </c>
      <c r="H14" s="36" t="s">
        <v>68</v>
      </c>
      <c r="I14" s="35" t="s">
        <v>66</v>
      </c>
      <c r="J14" s="37">
        <v>31.444400000000002</v>
      </c>
      <c r="K14" s="37">
        <v>12.222200000000001</v>
      </c>
      <c r="L14" s="37">
        <v>12.333299999999999</v>
      </c>
      <c r="M14" s="37">
        <v>2.2222</v>
      </c>
      <c r="N14" s="37">
        <v>5.3333000000000004</v>
      </c>
      <c r="O14" s="37">
        <v>4.2222</v>
      </c>
      <c r="P14" s="37">
        <v>3.8889</v>
      </c>
      <c r="Q14" s="37">
        <v>71.666700000000006</v>
      </c>
      <c r="R14" s="38">
        <v>30000</v>
      </c>
      <c r="S14" s="39" t="s">
        <v>81</v>
      </c>
      <c r="T14" s="40" t="s">
        <v>66</v>
      </c>
      <c r="U14" s="39" t="s">
        <v>66</v>
      </c>
      <c r="V14" s="41">
        <v>0.21</v>
      </c>
      <c r="W14" s="39" t="s">
        <v>83</v>
      </c>
      <c r="X14" s="42">
        <v>44681</v>
      </c>
      <c r="Y14" s="42">
        <v>44681</v>
      </c>
      <c r="Z14" s="28"/>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row>
    <row r="15" spans="1:91" s="5" customFormat="1" ht="12.75" customHeight="1" x14ac:dyDescent="0.2">
      <c r="A15" s="43" t="s">
        <v>44</v>
      </c>
      <c r="B15" s="30" t="s">
        <v>57</v>
      </c>
      <c r="C15" s="44" t="s">
        <v>51</v>
      </c>
      <c r="D15" s="33">
        <v>330330</v>
      </c>
      <c r="E15" s="33">
        <v>150000</v>
      </c>
      <c r="F15" s="45" t="s">
        <v>62</v>
      </c>
      <c r="G15" s="40" t="s">
        <v>66</v>
      </c>
      <c r="H15" s="32" t="s">
        <v>69</v>
      </c>
      <c r="I15" s="46" t="s">
        <v>66</v>
      </c>
      <c r="J15" s="37">
        <v>34.333300000000001</v>
      </c>
      <c r="K15" s="37">
        <v>13.4444</v>
      </c>
      <c r="L15" s="37">
        <v>13.4444</v>
      </c>
      <c r="M15" s="37">
        <v>4.7778</v>
      </c>
      <c r="N15" s="37">
        <v>8.5556000000000001</v>
      </c>
      <c r="O15" s="37">
        <v>8.2222000000000008</v>
      </c>
      <c r="P15" s="37">
        <v>5</v>
      </c>
      <c r="Q15" s="37">
        <v>87.777799999999999</v>
      </c>
      <c r="R15" s="47">
        <v>150000</v>
      </c>
      <c r="S15" s="39" t="s">
        <v>81</v>
      </c>
      <c r="T15" s="46" t="s">
        <v>66</v>
      </c>
      <c r="U15" s="39" t="s">
        <v>66</v>
      </c>
      <c r="V15" s="35" t="s">
        <v>73</v>
      </c>
      <c r="W15" s="39" t="s">
        <v>79</v>
      </c>
      <c r="X15" s="46" t="s">
        <v>74</v>
      </c>
      <c r="Y15" s="35" t="s">
        <v>85</v>
      </c>
      <c r="Z15" s="28"/>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row>
    <row r="16" spans="1:91" s="5" customFormat="1" ht="12.75" customHeight="1" x14ac:dyDescent="0.2">
      <c r="A16" s="48" t="s">
        <v>45</v>
      </c>
      <c r="B16" s="30" t="s">
        <v>58</v>
      </c>
      <c r="C16" s="44" t="s">
        <v>52</v>
      </c>
      <c r="D16" s="33">
        <v>210939</v>
      </c>
      <c r="E16" s="33">
        <v>45000</v>
      </c>
      <c r="F16" s="49" t="s">
        <v>77</v>
      </c>
      <c r="G16" s="40" t="s">
        <v>66</v>
      </c>
      <c r="H16" s="44" t="s">
        <v>70</v>
      </c>
      <c r="I16" s="40" t="s">
        <v>66</v>
      </c>
      <c r="J16" s="37">
        <v>31.777799999999999</v>
      </c>
      <c r="K16" s="37">
        <v>12.777799999999999</v>
      </c>
      <c r="L16" s="37">
        <v>11.5556</v>
      </c>
      <c r="M16" s="37">
        <v>4.6666999999999996</v>
      </c>
      <c r="N16" s="37">
        <v>8.4443999999999999</v>
      </c>
      <c r="O16" s="37">
        <v>8</v>
      </c>
      <c r="P16" s="37">
        <v>5</v>
      </c>
      <c r="Q16" s="37">
        <v>82.222200000000001</v>
      </c>
      <c r="R16" s="47">
        <v>45000</v>
      </c>
      <c r="S16" s="39" t="s">
        <v>81</v>
      </c>
      <c r="T16" s="46" t="s">
        <v>66</v>
      </c>
      <c r="U16" s="39" t="s">
        <v>66</v>
      </c>
      <c r="V16" s="35" t="s">
        <v>78</v>
      </c>
      <c r="W16" s="39" t="s">
        <v>83</v>
      </c>
      <c r="X16" s="50" t="s">
        <v>75</v>
      </c>
      <c r="Y16" s="35" t="s">
        <v>85</v>
      </c>
      <c r="Z16" s="28"/>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row>
    <row r="17" spans="1:91" s="5" customFormat="1" ht="12.75" customHeight="1" x14ac:dyDescent="0.2">
      <c r="A17" s="48" t="s">
        <v>46</v>
      </c>
      <c r="B17" s="30" t="s">
        <v>58</v>
      </c>
      <c r="C17" s="44" t="s">
        <v>53</v>
      </c>
      <c r="D17" s="33">
        <v>208068</v>
      </c>
      <c r="E17" s="33">
        <v>145000</v>
      </c>
      <c r="F17" s="49" t="s">
        <v>63</v>
      </c>
      <c r="G17" s="40" t="s">
        <v>66</v>
      </c>
      <c r="H17" s="44" t="s">
        <v>71</v>
      </c>
      <c r="I17" s="40" t="s">
        <v>66</v>
      </c>
      <c r="J17" s="37">
        <v>33.444400000000002</v>
      </c>
      <c r="K17" s="37">
        <v>11.666700000000001</v>
      </c>
      <c r="L17" s="37">
        <v>13.1111</v>
      </c>
      <c r="M17" s="37">
        <v>4.5556000000000001</v>
      </c>
      <c r="N17" s="37">
        <v>7.2222</v>
      </c>
      <c r="O17" s="37">
        <v>6.6666999999999996</v>
      </c>
      <c r="P17" s="37">
        <v>5</v>
      </c>
      <c r="Q17" s="37">
        <v>81.666700000000006</v>
      </c>
      <c r="R17" s="47">
        <v>145000</v>
      </c>
      <c r="S17" s="39" t="s">
        <v>81</v>
      </c>
      <c r="T17" s="46" t="s">
        <v>66</v>
      </c>
      <c r="U17" s="39" t="s">
        <v>66</v>
      </c>
      <c r="V17" s="35" t="s">
        <v>79</v>
      </c>
      <c r="W17" s="39" t="s">
        <v>79</v>
      </c>
      <c r="X17" s="50" t="s">
        <v>75</v>
      </c>
      <c r="Y17" s="35" t="s">
        <v>85</v>
      </c>
      <c r="Z17" s="28"/>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row>
    <row r="18" spans="1:91" s="5" customFormat="1" ht="12.75" customHeight="1" x14ac:dyDescent="0.2">
      <c r="A18" s="43" t="s">
        <v>47</v>
      </c>
      <c r="B18" s="30" t="s">
        <v>57</v>
      </c>
      <c r="C18" s="44" t="s">
        <v>55</v>
      </c>
      <c r="D18" s="33">
        <v>1429450</v>
      </c>
      <c r="E18" s="33">
        <v>500000</v>
      </c>
      <c r="F18" s="45" t="s">
        <v>64</v>
      </c>
      <c r="G18" s="40" t="s">
        <v>66</v>
      </c>
      <c r="H18" s="32" t="s">
        <v>72</v>
      </c>
      <c r="I18" s="46" t="s">
        <v>66</v>
      </c>
      <c r="J18" s="37">
        <v>35</v>
      </c>
      <c r="K18" s="37">
        <v>13.8889</v>
      </c>
      <c r="L18" s="37">
        <v>14</v>
      </c>
      <c r="M18" s="37">
        <v>4.6666999999999996</v>
      </c>
      <c r="N18" s="37">
        <v>8.8888999999999996</v>
      </c>
      <c r="O18" s="37">
        <v>8.5556000000000001</v>
      </c>
      <c r="P18" s="37">
        <v>4.8888999999999996</v>
      </c>
      <c r="Q18" s="37">
        <v>89.888900000000007</v>
      </c>
      <c r="R18" s="47">
        <v>500000</v>
      </c>
      <c r="S18" s="39" t="s">
        <v>81</v>
      </c>
      <c r="T18" s="46" t="s">
        <v>66</v>
      </c>
      <c r="U18" s="39" t="s">
        <v>66</v>
      </c>
      <c r="V18" s="35" t="s">
        <v>80</v>
      </c>
      <c r="W18" s="39" t="s">
        <v>84</v>
      </c>
      <c r="X18" s="46" t="s">
        <v>76</v>
      </c>
      <c r="Y18" s="35" t="s">
        <v>86</v>
      </c>
      <c r="Z18" s="28"/>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row>
    <row r="19" spans="1:91" s="5" customFormat="1" ht="12.75" customHeight="1" x14ac:dyDescent="0.2">
      <c r="A19" s="30" t="s">
        <v>48</v>
      </c>
      <c r="B19" s="31" t="s">
        <v>59</v>
      </c>
      <c r="C19" s="32" t="s">
        <v>54</v>
      </c>
      <c r="D19" s="33">
        <v>187500</v>
      </c>
      <c r="E19" s="33">
        <v>120000</v>
      </c>
      <c r="F19" s="34" t="s">
        <v>65</v>
      </c>
      <c r="G19" s="35" t="s">
        <v>66</v>
      </c>
      <c r="H19" s="36" t="s">
        <v>61</v>
      </c>
      <c r="I19" s="35" t="s">
        <v>66</v>
      </c>
      <c r="J19" s="37">
        <v>34.555599999999998</v>
      </c>
      <c r="K19" s="37">
        <v>11.8889</v>
      </c>
      <c r="L19" s="37">
        <v>13.1111</v>
      </c>
      <c r="M19" s="37">
        <v>4.1111000000000004</v>
      </c>
      <c r="N19" s="37">
        <v>7</v>
      </c>
      <c r="O19" s="37">
        <v>7</v>
      </c>
      <c r="P19" s="37">
        <v>4</v>
      </c>
      <c r="Q19" s="37">
        <v>81.666700000000006</v>
      </c>
      <c r="R19" s="47">
        <v>120000</v>
      </c>
      <c r="S19" s="39" t="s">
        <v>81</v>
      </c>
      <c r="T19" s="40" t="s">
        <v>66</v>
      </c>
      <c r="U19" s="39" t="s">
        <v>66</v>
      </c>
      <c r="V19" s="41">
        <v>0.64</v>
      </c>
      <c r="W19" s="39" t="s">
        <v>84</v>
      </c>
      <c r="X19" s="42">
        <v>44592</v>
      </c>
      <c r="Y19" s="35" t="s">
        <v>85</v>
      </c>
      <c r="Z19" s="28"/>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row>
    <row r="20" spans="1:91" s="29" customFormat="1" ht="12.75" customHeight="1" x14ac:dyDescent="0.2">
      <c r="A20" s="30" t="s">
        <v>87</v>
      </c>
      <c r="B20" s="31" t="s">
        <v>56</v>
      </c>
      <c r="C20" s="32" t="s">
        <v>88</v>
      </c>
      <c r="D20" s="33">
        <v>1207194</v>
      </c>
      <c r="E20" s="33">
        <v>160000</v>
      </c>
      <c r="F20" s="34" t="s">
        <v>89</v>
      </c>
      <c r="G20" s="35" t="s">
        <v>66</v>
      </c>
      <c r="H20" s="36" t="s">
        <v>77</v>
      </c>
      <c r="I20" s="35" t="s">
        <v>66</v>
      </c>
      <c r="J20" s="37">
        <v>35.1111</v>
      </c>
      <c r="K20" s="37">
        <v>13.222200000000001</v>
      </c>
      <c r="L20" s="37">
        <v>13.1111</v>
      </c>
      <c r="M20" s="37">
        <v>2.5556000000000001</v>
      </c>
      <c r="N20" s="37">
        <v>4.5556000000000001</v>
      </c>
      <c r="O20" s="37">
        <v>4.6666999999999996</v>
      </c>
      <c r="P20" s="37">
        <v>5</v>
      </c>
      <c r="Q20" s="37">
        <v>78.222200000000001</v>
      </c>
      <c r="R20" s="47">
        <v>100000</v>
      </c>
      <c r="S20" s="39" t="s">
        <v>81</v>
      </c>
      <c r="T20" s="40" t="s">
        <v>66</v>
      </c>
      <c r="U20" s="39" t="s">
        <v>66</v>
      </c>
      <c r="V20" s="41">
        <v>0.74</v>
      </c>
      <c r="W20" s="39" t="s">
        <v>102</v>
      </c>
      <c r="X20" s="42">
        <v>44712</v>
      </c>
      <c r="Y20" s="35" t="s">
        <v>86</v>
      </c>
      <c r="Z20" s="28"/>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row>
    <row r="21" spans="1:91" s="29" customFormat="1" ht="12.75" customHeight="1" x14ac:dyDescent="0.2">
      <c r="A21" s="30" t="s">
        <v>90</v>
      </c>
      <c r="B21" s="31" t="s">
        <v>56</v>
      </c>
      <c r="C21" s="32" t="s">
        <v>91</v>
      </c>
      <c r="D21" s="33">
        <v>1973777</v>
      </c>
      <c r="E21" s="33">
        <v>250000</v>
      </c>
      <c r="F21" s="34" t="s">
        <v>92</v>
      </c>
      <c r="G21" s="35" t="s">
        <v>66</v>
      </c>
      <c r="H21" s="36" t="s">
        <v>64</v>
      </c>
      <c r="I21" s="35" t="s">
        <v>66</v>
      </c>
      <c r="J21" s="37">
        <v>33.222200000000001</v>
      </c>
      <c r="K21" s="37">
        <v>13.1111</v>
      </c>
      <c r="L21" s="37">
        <v>12.777799999999999</v>
      </c>
      <c r="M21" s="37">
        <v>2.5556000000000001</v>
      </c>
      <c r="N21" s="37">
        <v>4.5556000000000001</v>
      </c>
      <c r="O21" s="37">
        <v>4.6666999999999996</v>
      </c>
      <c r="P21" s="37">
        <v>5</v>
      </c>
      <c r="Q21" s="37">
        <v>75.888900000000007</v>
      </c>
      <c r="R21" s="47">
        <v>100000</v>
      </c>
      <c r="S21" s="39" t="s">
        <v>81</v>
      </c>
      <c r="T21" s="40" t="s">
        <v>66</v>
      </c>
      <c r="U21" s="39" t="s">
        <v>66</v>
      </c>
      <c r="V21" s="41">
        <v>0.77</v>
      </c>
      <c r="W21" s="39" t="s">
        <v>79</v>
      </c>
      <c r="X21" s="42">
        <v>44712</v>
      </c>
      <c r="Y21" s="35" t="s">
        <v>86</v>
      </c>
      <c r="Z21" s="28"/>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row>
    <row r="22" spans="1:91" s="29" customFormat="1" ht="12.75" customHeight="1" x14ac:dyDescent="0.2">
      <c r="A22" s="30" t="s">
        <v>93</v>
      </c>
      <c r="B22" s="31" t="s">
        <v>56</v>
      </c>
      <c r="C22" s="32" t="s">
        <v>94</v>
      </c>
      <c r="D22" s="33">
        <v>611189</v>
      </c>
      <c r="E22" s="33">
        <v>300000</v>
      </c>
      <c r="F22" s="34" t="s">
        <v>95</v>
      </c>
      <c r="G22" s="35" t="s">
        <v>96</v>
      </c>
      <c r="H22" s="36" t="s">
        <v>97</v>
      </c>
      <c r="I22" s="35" t="s">
        <v>66</v>
      </c>
      <c r="J22" s="37">
        <v>32.555599999999998</v>
      </c>
      <c r="K22" s="37">
        <v>13</v>
      </c>
      <c r="L22" s="37">
        <v>12.777799999999999</v>
      </c>
      <c r="M22" s="37">
        <v>2.5556000000000001</v>
      </c>
      <c r="N22" s="37">
        <v>4.5556000000000001</v>
      </c>
      <c r="O22" s="37">
        <v>4.6666999999999996</v>
      </c>
      <c r="P22" s="37">
        <v>5</v>
      </c>
      <c r="Q22" s="37">
        <v>75.111099999999993</v>
      </c>
      <c r="R22" s="47">
        <v>150000</v>
      </c>
      <c r="S22" s="39" t="s">
        <v>81</v>
      </c>
      <c r="T22" s="40" t="s">
        <v>66</v>
      </c>
      <c r="U22" s="39" t="s">
        <v>66</v>
      </c>
      <c r="V22" s="41">
        <v>0.71</v>
      </c>
      <c r="W22" s="39" t="s">
        <v>83</v>
      </c>
      <c r="X22" s="42">
        <v>44712</v>
      </c>
      <c r="Y22" s="35" t="s">
        <v>86</v>
      </c>
      <c r="Z22" s="28"/>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row>
    <row r="23" spans="1:91" s="29" customFormat="1" ht="12.75" customHeight="1" x14ac:dyDescent="0.2">
      <c r="A23" s="30" t="s">
        <v>98</v>
      </c>
      <c r="B23" s="31" t="s">
        <v>99</v>
      </c>
      <c r="C23" s="32" t="s">
        <v>100</v>
      </c>
      <c r="D23" s="33">
        <v>148650</v>
      </c>
      <c r="E23" s="33">
        <v>112000</v>
      </c>
      <c r="F23" s="34" t="s">
        <v>97</v>
      </c>
      <c r="G23" s="35" t="s">
        <v>66</v>
      </c>
      <c r="H23" s="36" t="s">
        <v>101</v>
      </c>
      <c r="I23" s="35" t="s">
        <v>66</v>
      </c>
      <c r="J23" s="37">
        <v>33.8889</v>
      </c>
      <c r="K23" s="37">
        <v>13.333299999999999</v>
      </c>
      <c r="L23" s="37">
        <v>13.1111</v>
      </c>
      <c r="M23" s="37">
        <v>4.7778</v>
      </c>
      <c r="N23" s="37">
        <v>7.8888999999999996</v>
      </c>
      <c r="O23" s="37">
        <v>8.1111000000000004</v>
      </c>
      <c r="P23" s="37">
        <v>5</v>
      </c>
      <c r="Q23" s="37">
        <v>86.111099999999993</v>
      </c>
      <c r="R23" s="47">
        <v>112000</v>
      </c>
      <c r="S23" s="39" t="s">
        <v>81</v>
      </c>
      <c r="T23" s="40" t="s">
        <v>66</v>
      </c>
      <c r="U23" s="39" t="s">
        <v>66</v>
      </c>
      <c r="V23" s="41" t="s">
        <v>102</v>
      </c>
      <c r="W23" s="39" t="s">
        <v>105</v>
      </c>
      <c r="X23" s="42" t="s">
        <v>103</v>
      </c>
      <c r="Y23" s="35" t="s">
        <v>104</v>
      </c>
      <c r="Z23" s="28"/>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row>
    <row r="24" spans="1:91" s="29" customFormat="1" ht="12.75" customHeight="1" x14ac:dyDescent="0.2">
      <c r="A24" s="30" t="s">
        <v>106</v>
      </c>
      <c r="B24" s="31" t="s">
        <v>107</v>
      </c>
      <c r="C24" s="32" t="s">
        <v>108</v>
      </c>
      <c r="D24" s="33">
        <v>250000</v>
      </c>
      <c r="E24" s="33">
        <v>200000</v>
      </c>
      <c r="F24" s="34" t="s">
        <v>109</v>
      </c>
      <c r="G24" s="35" t="s">
        <v>66</v>
      </c>
      <c r="H24" s="36" t="s">
        <v>110</v>
      </c>
      <c r="I24" s="35" t="s">
        <v>66</v>
      </c>
      <c r="J24" s="37">
        <v>29.333300000000001</v>
      </c>
      <c r="K24" s="37">
        <v>11.666700000000001</v>
      </c>
      <c r="L24" s="37">
        <v>12.4444</v>
      </c>
      <c r="M24" s="37">
        <v>3.4443999999999999</v>
      </c>
      <c r="N24" s="37">
        <v>6</v>
      </c>
      <c r="O24" s="37">
        <v>5.2222</v>
      </c>
      <c r="P24" s="37">
        <v>3.1111</v>
      </c>
      <c r="Q24" s="37">
        <v>71.222200000000001</v>
      </c>
      <c r="R24" s="47">
        <v>150000</v>
      </c>
      <c r="S24" s="39" t="s">
        <v>81</v>
      </c>
      <c r="T24" s="40" t="s">
        <v>66</v>
      </c>
      <c r="U24" s="39" t="s">
        <v>66</v>
      </c>
      <c r="V24" s="41">
        <v>0.8</v>
      </c>
      <c r="W24" s="39" t="s">
        <v>119</v>
      </c>
      <c r="X24" s="42">
        <v>44651</v>
      </c>
      <c r="Y24" s="35" t="s">
        <v>104</v>
      </c>
      <c r="Z24" s="28"/>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row>
    <row r="25" spans="1:91" s="29" customFormat="1" ht="12.75" customHeight="1" x14ac:dyDescent="0.2">
      <c r="A25" s="30" t="s">
        <v>111</v>
      </c>
      <c r="B25" s="31" t="s">
        <v>112</v>
      </c>
      <c r="C25" s="32" t="s">
        <v>113</v>
      </c>
      <c r="D25" s="33">
        <v>245000</v>
      </c>
      <c r="E25" s="33">
        <v>70000</v>
      </c>
      <c r="F25" s="34" t="s">
        <v>114</v>
      </c>
      <c r="G25" s="35" t="s">
        <v>66</v>
      </c>
      <c r="H25" s="36" t="s">
        <v>109</v>
      </c>
      <c r="I25" s="35" t="s">
        <v>66</v>
      </c>
      <c r="J25" s="37">
        <v>33.222200000000001</v>
      </c>
      <c r="K25" s="37">
        <v>12.777799999999999</v>
      </c>
      <c r="L25" s="37">
        <v>13.4444</v>
      </c>
      <c r="M25" s="37">
        <v>5</v>
      </c>
      <c r="N25" s="37">
        <v>8.7777999999999992</v>
      </c>
      <c r="O25" s="37">
        <v>8.6667000000000005</v>
      </c>
      <c r="P25" s="37">
        <v>4.8888999999999996</v>
      </c>
      <c r="Q25" s="37">
        <v>86.777799999999999</v>
      </c>
      <c r="R25" s="47">
        <v>70000</v>
      </c>
      <c r="S25" s="39" t="s">
        <v>81</v>
      </c>
      <c r="T25" s="40" t="s">
        <v>66</v>
      </c>
      <c r="U25" s="39" t="s">
        <v>66</v>
      </c>
      <c r="V25" s="41">
        <v>0.28999999999999998</v>
      </c>
      <c r="W25" s="39" t="s">
        <v>83</v>
      </c>
      <c r="X25" s="42">
        <v>44742</v>
      </c>
      <c r="Y25" s="35" t="s">
        <v>104</v>
      </c>
      <c r="Z25" s="28"/>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row>
    <row r="26" spans="1:91" s="29" customFormat="1" ht="12.75" customHeight="1" x14ac:dyDescent="0.2">
      <c r="A26" s="30" t="s">
        <v>115</v>
      </c>
      <c r="B26" s="31" t="s">
        <v>58</v>
      </c>
      <c r="C26" s="32" t="s">
        <v>116</v>
      </c>
      <c r="D26" s="33">
        <v>173000</v>
      </c>
      <c r="E26" s="33">
        <v>130000</v>
      </c>
      <c r="F26" s="34" t="s">
        <v>101</v>
      </c>
      <c r="G26" s="35" t="s">
        <v>66</v>
      </c>
      <c r="H26" s="36" t="s">
        <v>117</v>
      </c>
      <c r="I26" s="35" t="s">
        <v>66</v>
      </c>
      <c r="J26" s="37">
        <v>34.666699999999999</v>
      </c>
      <c r="K26" s="37">
        <v>12.777799999999999</v>
      </c>
      <c r="L26" s="37">
        <v>13</v>
      </c>
      <c r="M26" s="37">
        <v>5</v>
      </c>
      <c r="N26" s="37">
        <v>8.7777999999999992</v>
      </c>
      <c r="O26" s="37">
        <v>8.5556000000000001</v>
      </c>
      <c r="P26" s="37">
        <v>5</v>
      </c>
      <c r="Q26" s="37">
        <v>87.777799999999999</v>
      </c>
      <c r="R26" s="47">
        <v>130000</v>
      </c>
      <c r="S26" s="39" t="s">
        <v>81</v>
      </c>
      <c r="T26" s="40" t="s">
        <v>66</v>
      </c>
      <c r="U26" s="39" t="s">
        <v>66</v>
      </c>
      <c r="V26" s="41" t="s">
        <v>102</v>
      </c>
      <c r="W26" s="39" t="s">
        <v>119</v>
      </c>
      <c r="X26" s="42" t="s">
        <v>118</v>
      </c>
      <c r="Y26" s="35" t="s">
        <v>104</v>
      </c>
      <c r="Z26" s="28"/>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row>
    <row r="27" spans="1:91" s="29" customFormat="1" ht="12.75" customHeight="1" x14ac:dyDescent="0.2">
      <c r="A27" s="30" t="s">
        <v>120</v>
      </c>
      <c r="B27" s="31" t="s">
        <v>121</v>
      </c>
      <c r="C27" s="32" t="s">
        <v>122</v>
      </c>
      <c r="D27" s="33">
        <v>249600</v>
      </c>
      <c r="E27" s="33">
        <v>200000</v>
      </c>
      <c r="F27" s="34" t="s">
        <v>110</v>
      </c>
      <c r="G27" s="35" t="s">
        <v>96</v>
      </c>
      <c r="H27" s="36" t="s">
        <v>65</v>
      </c>
      <c r="I27" s="35" t="s">
        <v>66</v>
      </c>
      <c r="J27" s="37">
        <v>34.1111</v>
      </c>
      <c r="K27" s="37">
        <v>12.777799999999999</v>
      </c>
      <c r="L27" s="37">
        <v>12.5556</v>
      </c>
      <c r="M27" s="37">
        <v>4.7778</v>
      </c>
      <c r="N27" s="37">
        <v>7.2222</v>
      </c>
      <c r="O27" s="37">
        <v>8</v>
      </c>
      <c r="P27" s="37">
        <v>4</v>
      </c>
      <c r="Q27" s="37">
        <v>83.444400000000002</v>
      </c>
      <c r="R27" s="47">
        <v>200000</v>
      </c>
      <c r="S27" s="39" t="s">
        <v>81</v>
      </c>
      <c r="T27" s="40" t="s">
        <v>66</v>
      </c>
      <c r="U27" s="39" t="s">
        <v>66</v>
      </c>
      <c r="V27" s="41">
        <v>0.8</v>
      </c>
      <c r="W27" s="39" t="s">
        <v>105</v>
      </c>
      <c r="X27" s="42">
        <v>44711</v>
      </c>
      <c r="Y27" s="35" t="s">
        <v>86</v>
      </c>
      <c r="Z27" s="28"/>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row>
    <row r="28" spans="1:91" s="29" customFormat="1" ht="12.75" customHeight="1" x14ac:dyDescent="0.2">
      <c r="A28" s="30" t="s">
        <v>123</v>
      </c>
      <c r="B28" s="31" t="s">
        <v>124</v>
      </c>
      <c r="C28" s="32" t="s">
        <v>125</v>
      </c>
      <c r="D28" s="33">
        <v>167000</v>
      </c>
      <c r="E28" s="33">
        <v>150000</v>
      </c>
      <c r="F28" s="34" t="s">
        <v>126</v>
      </c>
      <c r="G28" s="35" t="s">
        <v>66</v>
      </c>
      <c r="H28" s="36" t="s">
        <v>60</v>
      </c>
      <c r="I28" s="35" t="s">
        <v>66</v>
      </c>
      <c r="J28" s="37">
        <v>31.125</v>
      </c>
      <c r="K28" s="37">
        <v>12.375</v>
      </c>
      <c r="L28" s="37">
        <v>12.625</v>
      </c>
      <c r="M28" s="37">
        <v>4.75</v>
      </c>
      <c r="N28" s="37">
        <v>9</v>
      </c>
      <c r="O28" s="37">
        <v>8.25</v>
      </c>
      <c r="P28" s="37">
        <v>5</v>
      </c>
      <c r="Q28" s="37">
        <v>83.125</v>
      </c>
      <c r="R28" s="47">
        <v>100000</v>
      </c>
      <c r="S28" s="39" t="s">
        <v>81</v>
      </c>
      <c r="T28" s="40" t="s">
        <v>66</v>
      </c>
      <c r="U28" s="39" t="s">
        <v>66</v>
      </c>
      <c r="V28" s="41">
        <v>0.9</v>
      </c>
      <c r="W28" s="39" t="s">
        <v>83</v>
      </c>
      <c r="X28" s="42">
        <v>44824</v>
      </c>
      <c r="Y28" s="35" t="s">
        <v>86</v>
      </c>
      <c r="Z28" s="28"/>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row>
    <row r="29" spans="1:91" s="29" customFormat="1" ht="12.75" customHeight="1" x14ac:dyDescent="0.2">
      <c r="A29" s="30" t="s">
        <v>128</v>
      </c>
      <c r="B29" s="31" t="s">
        <v>129</v>
      </c>
      <c r="C29" s="32" t="s">
        <v>130</v>
      </c>
      <c r="D29" s="33">
        <v>300000</v>
      </c>
      <c r="E29" s="33">
        <v>200000</v>
      </c>
      <c r="F29" s="34" t="s">
        <v>131</v>
      </c>
      <c r="G29" s="35" t="s">
        <v>66</v>
      </c>
      <c r="H29" s="36" t="s">
        <v>62</v>
      </c>
      <c r="I29" s="35" t="s">
        <v>66</v>
      </c>
      <c r="J29" s="37">
        <v>32.25</v>
      </c>
      <c r="K29" s="37">
        <v>13</v>
      </c>
      <c r="L29" s="37">
        <v>13</v>
      </c>
      <c r="M29" s="37">
        <v>4.125</v>
      </c>
      <c r="N29" s="37">
        <v>8.25</v>
      </c>
      <c r="O29" s="37">
        <v>7.125</v>
      </c>
      <c r="P29" s="37">
        <v>4</v>
      </c>
      <c r="Q29" s="37">
        <v>81.75</v>
      </c>
      <c r="R29" s="47">
        <v>200000</v>
      </c>
      <c r="S29" s="39" t="s">
        <v>81</v>
      </c>
      <c r="T29" s="40" t="s">
        <v>66</v>
      </c>
      <c r="U29" s="39" t="s">
        <v>66</v>
      </c>
      <c r="V29" s="41">
        <v>0.67</v>
      </c>
      <c r="W29" s="39" t="s">
        <v>159</v>
      </c>
      <c r="X29" s="42">
        <v>44957</v>
      </c>
      <c r="Y29" s="35" t="s">
        <v>160</v>
      </c>
      <c r="Z29" s="28"/>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row>
    <row r="30" spans="1:91" s="29" customFormat="1" ht="12.75" customHeight="1"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37">
        <v>81</v>
      </c>
      <c r="R30" s="47">
        <v>27000</v>
      </c>
      <c r="S30" s="39" t="s">
        <v>81</v>
      </c>
      <c r="T30" s="40" t="s">
        <v>152</v>
      </c>
      <c r="U30" s="39" t="s">
        <v>66</v>
      </c>
      <c r="V30" s="41">
        <v>0.46</v>
      </c>
      <c r="W30" s="39" t="s">
        <v>83</v>
      </c>
      <c r="X30" s="42">
        <v>44896</v>
      </c>
      <c r="Y30" s="35" t="s">
        <v>161</v>
      </c>
      <c r="Z30" s="28"/>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row>
    <row r="31" spans="1:91" s="29" customFormat="1" ht="12.75" customHeight="1"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37">
        <v>83</v>
      </c>
      <c r="R31" s="47">
        <v>30000</v>
      </c>
      <c r="S31" s="39" t="s">
        <v>81</v>
      </c>
      <c r="T31" s="40" t="s">
        <v>152</v>
      </c>
      <c r="U31" s="39" t="s">
        <v>66</v>
      </c>
      <c r="V31" s="41">
        <v>0.35</v>
      </c>
      <c r="W31" s="39" t="s">
        <v>79</v>
      </c>
      <c r="X31" s="42" t="s">
        <v>153</v>
      </c>
      <c r="Y31" s="35" t="s">
        <v>161</v>
      </c>
      <c r="Z31" s="28"/>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row>
    <row r="32" spans="1:91" s="29" customFormat="1" ht="12.75" customHeight="1"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37">
        <v>83</v>
      </c>
      <c r="R32" s="47">
        <v>49000</v>
      </c>
      <c r="S32" s="39" t="s">
        <v>81</v>
      </c>
      <c r="T32" s="40" t="s">
        <v>152</v>
      </c>
      <c r="U32" s="39" t="s">
        <v>66</v>
      </c>
      <c r="V32" s="41">
        <v>0.49</v>
      </c>
      <c r="W32" s="39" t="s">
        <v>102</v>
      </c>
      <c r="X32" s="42" t="s">
        <v>154</v>
      </c>
      <c r="Y32" s="42">
        <v>44895</v>
      </c>
      <c r="Z32" s="55"/>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row>
    <row r="33" spans="1:91" s="29" customFormat="1" ht="12.75" customHeight="1" x14ac:dyDescent="0.2">
      <c r="A33" s="30" t="s">
        <v>140</v>
      </c>
      <c r="B33" s="31" t="s">
        <v>141</v>
      </c>
      <c r="C33" s="32" t="s">
        <v>142</v>
      </c>
      <c r="D33" s="33">
        <v>158032</v>
      </c>
      <c r="E33" s="33">
        <v>137527</v>
      </c>
      <c r="F33" s="34" t="s">
        <v>70</v>
      </c>
      <c r="G33" s="35" t="s">
        <v>96</v>
      </c>
      <c r="H33" s="36" t="s">
        <v>114</v>
      </c>
      <c r="I33" s="35" t="s">
        <v>66</v>
      </c>
      <c r="J33" s="37">
        <v>35</v>
      </c>
      <c r="K33" s="37">
        <v>12</v>
      </c>
      <c r="L33" s="37">
        <v>9.25</v>
      </c>
      <c r="M33" s="37">
        <v>5</v>
      </c>
      <c r="N33" s="37">
        <v>7</v>
      </c>
      <c r="O33" s="37">
        <v>8</v>
      </c>
      <c r="P33" s="37">
        <v>4</v>
      </c>
      <c r="Q33" s="37">
        <v>80.25</v>
      </c>
      <c r="R33" s="47">
        <v>100000</v>
      </c>
      <c r="S33" s="39" t="s">
        <v>81</v>
      </c>
      <c r="T33" s="40" t="s">
        <v>66</v>
      </c>
      <c r="U33" s="39" t="s">
        <v>66</v>
      </c>
      <c r="V33" s="41" t="s">
        <v>155</v>
      </c>
      <c r="W33" s="39" t="s">
        <v>119</v>
      </c>
      <c r="X33" s="42" t="s">
        <v>156</v>
      </c>
      <c r="Y33" s="42">
        <v>44895</v>
      </c>
      <c r="Z33" s="28"/>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row>
    <row r="34" spans="1:91" s="29" customFormat="1" ht="12.75" customHeight="1"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37">
        <v>78</v>
      </c>
      <c r="R34" s="47">
        <v>80000</v>
      </c>
      <c r="S34" s="39" t="s">
        <v>81</v>
      </c>
      <c r="T34" s="40" t="s">
        <v>66</v>
      </c>
      <c r="U34" s="39" t="s">
        <v>66</v>
      </c>
      <c r="V34" s="41" t="s">
        <v>157</v>
      </c>
      <c r="W34" s="39" t="s">
        <v>119</v>
      </c>
      <c r="X34" s="42" t="s">
        <v>158</v>
      </c>
      <c r="Y34" s="35" t="s">
        <v>161</v>
      </c>
      <c r="Z34" s="28"/>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row>
    <row r="35" spans="1:91" s="29" customFormat="1" ht="12.75" customHeight="1"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5.125</v>
      </c>
      <c r="O35" s="37">
        <v>7</v>
      </c>
      <c r="P35" s="37">
        <v>5</v>
      </c>
      <c r="Q35" s="37">
        <v>77.125</v>
      </c>
      <c r="R35" s="47">
        <v>80000</v>
      </c>
      <c r="S35" s="39" t="s">
        <v>81</v>
      </c>
      <c r="T35" s="40" t="s">
        <v>66</v>
      </c>
      <c r="U35" s="39" t="s">
        <v>66</v>
      </c>
      <c r="V35" s="41" t="s">
        <v>84</v>
      </c>
      <c r="W35" s="39" t="s">
        <v>105</v>
      </c>
      <c r="X35" s="42" t="s">
        <v>158</v>
      </c>
      <c r="Y35" s="35" t="s">
        <v>161</v>
      </c>
      <c r="Z35" s="28"/>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row>
    <row r="36" spans="1:91" s="29" customFormat="1" ht="12.75" customHeight="1"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37">
        <v>79</v>
      </c>
      <c r="R36" s="47">
        <v>50000</v>
      </c>
      <c r="S36" s="39" t="s">
        <v>81</v>
      </c>
      <c r="T36" s="40" t="s">
        <v>66</v>
      </c>
      <c r="U36" s="39" t="s">
        <v>66</v>
      </c>
      <c r="V36" s="41">
        <v>0.14000000000000001</v>
      </c>
      <c r="W36" s="39" t="s">
        <v>105</v>
      </c>
      <c r="X36" s="42">
        <v>44895</v>
      </c>
      <c r="Y36" s="42">
        <v>44895</v>
      </c>
      <c r="Z36" s="28"/>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row>
    <row r="37" spans="1:91" s="29" customFormat="1" ht="12.75" customHeight="1" x14ac:dyDescent="0.2">
      <c r="A37" s="30" t="s">
        <v>150</v>
      </c>
      <c r="B37" s="31" t="s">
        <v>56</v>
      </c>
      <c r="C37" s="32" t="s">
        <v>151</v>
      </c>
      <c r="D37" s="33">
        <v>122352</v>
      </c>
      <c r="E37" s="33">
        <v>90000</v>
      </c>
      <c r="F37" s="34" t="s">
        <v>61</v>
      </c>
      <c r="G37" s="35" t="s">
        <v>66</v>
      </c>
      <c r="H37" s="36" t="s">
        <v>68</v>
      </c>
      <c r="I37" s="35" t="s">
        <v>66</v>
      </c>
      <c r="J37" s="37">
        <v>25</v>
      </c>
      <c r="K37" s="37">
        <v>12.875</v>
      </c>
      <c r="L37" s="37">
        <v>10.25</v>
      </c>
      <c r="M37" s="37">
        <v>4.125</v>
      </c>
      <c r="N37" s="37">
        <v>6</v>
      </c>
      <c r="O37" s="37">
        <v>6</v>
      </c>
      <c r="P37" s="37">
        <v>4</v>
      </c>
      <c r="Q37" s="37">
        <v>68.25</v>
      </c>
      <c r="R37" s="47"/>
      <c r="S37" s="39"/>
      <c r="T37" s="40" t="s">
        <v>66</v>
      </c>
      <c r="U37" s="39"/>
      <c r="V37" s="41">
        <v>0.74</v>
      </c>
      <c r="W37" s="39"/>
      <c r="X37" s="42">
        <v>44895</v>
      </c>
      <c r="Y37" s="35"/>
      <c r="Z37" s="28"/>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row>
    <row r="38" spans="1:91" s="29" customFormat="1" ht="12.75" customHeight="1" x14ac:dyDescent="0.2">
      <c r="A38" s="30" t="s">
        <v>162</v>
      </c>
      <c r="B38" s="31" t="s">
        <v>163</v>
      </c>
      <c r="C38" s="32" t="s">
        <v>164</v>
      </c>
      <c r="D38" s="33">
        <v>404675</v>
      </c>
      <c r="E38" s="33">
        <v>90000</v>
      </c>
      <c r="F38" s="34" t="s">
        <v>96</v>
      </c>
      <c r="G38" s="35" t="s">
        <v>96</v>
      </c>
      <c r="H38" s="36" t="s">
        <v>165</v>
      </c>
      <c r="I38" s="35" t="s">
        <v>66</v>
      </c>
      <c r="J38" s="37">
        <v>34</v>
      </c>
      <c r="K38" s="37">
        <v>12</v>
      </c>
      <c r="L38" s="37">
        <v>12.25</v>
      </c>
      <c r="M38" s="37">
        <v>4.875</v>
      </c>
      <c r="N38" s="37">
        <v>9</v>
      </c>
      <c r="O38" s="37">
        <v>9</v>
      </c>
      <c r="P38" s="37">
        <v>5</v>
      </c>
      <c r="Q38" s="37">
        <v>86.125</v>
      </c>
      <c r="R38" s="47">
        <v>90000</v>
      </c>
      <c r="S38" s="39" t="s">
        <v>81</v>
      </c>
      <c r="T38" s="40" t="s">
        <v>152</v>
      </c>
      <c r="U38" s="39" t="s">
        <v>66</v>
      </c>
      <c r="V38" s="41">
        <v>0.85</v>
      </c>
      <c r="W38" s="39" t="s">
        <v>105</v>
      </c>
      <c r="X38" s="42">
        <v>44834</v>
      </c>
      <c r="Y38" s="35" t="s">
        <v>161</v>
      </c>
      <c r="Z38" s="28"/>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row>
    <row r="39" spans="1:91" s="29" customFormat="1" ht="12.75" customHeight="1" x14ac:dyDescent="0.2">
      <c r="A39" s="30" t="s">
        <v>166</v>
      </c>
      <c r="B39" s="31" t="s">
        <v>167</v>
      </c>
      <c r="C39" s="32" t="s">
        <v>168</v>
      </c>
      <c r="D39" s="33">
        <v>300000</v>
      </c>
      <c r="E39" s="33">
        <v>240000</v>
      </c>
      <c r="F39" s="34" t="s">
        <v>62</v>
      </c>
      <c r="G39" s="35" t="s">
        <v>169</v>
      </c>
      <c r="H39" s="36" t="s">
        <v>70</v>
      </c>
      <c r="I39" s="35" t="s">
        <v>96</v>
      </c>
      <c r="J39" s="37">
        <v>32.75</v>
      </c>
      <c r="K39" s="37">
        <v>12</v>
      </c>
      <c r="L39" s="37">
        <v>12.125</v>
      </c>
      <c r="M39" s="37">
        <v>4.875</v>
      </c>
      <c r="N39" s="37">
        <v>6</v>
      </c>
      <c r="O39" s="37">
        <v>8</v>
      </c>
      <c r="P39" s="37">
        <v>4</v>
      </c>
      <c r="Q39" s="37">
        <v>79.75</v>
      </c>
      <c r="R39" s="47">
        <v>100000</v>
      </c>
      <c r="S39" s="39" t="s">
        <v>81</v>
      </c>
      <c r="T39" s="40" t="s">
        <v>66</v>
      </c>
      <c r="U39" s="39" t="s">
        <v>66</v>
      </c>
      <c r="V39" s="41">
        <v>0.8</v>
      </c>
      <c r="W39" s="39" t="s">
        <v>82</v>
      </c>
      <c r="X39" s="42">
        <v>44834</v>
      </c>
      <c r="Y39" s="35" t="s">
        <v>160</v>
      </c>
      <c r="Z39" s="28"/>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row>
    <row r="40" spans="1:91" s="29" customFormat="1" ht="12.75" customHeight="1" x14ac:dyDescent="0.2">
      <c r="A40" s="30" t="s">
        <v>170</v>
      </c>
      <c r="B40" s="31" t="s">
        <v>171</v>
      </c>
      <c r="C40" s="32" t="s">
        <v>172</v>
      </c>
      <c r="D40" s="33">
        <v>320000</v>
      </c>
      <c r="E40" s="33">
        <v>250000</v>
      </c>
      <c r="F40" s="34" t="s">
        <v>77</v>
      </c>
      <c r="G40" s="35" t="s">
        <v>66</v>
      </c>
      <c r="H40" s="36" t="s">
        <v>72</v>
      </c>
      <c r="I40" s="35" t="s">
        <v>66</v>
      </c>
      <c r="J40" s="37">
        <v>33.625</v>
      </c>
      <c r="K40" s="37">
        <v>12</v>
      </c>
      <c r="L40" s="37">
        <v>12.125</v>
      </c>
      <c r="M40" s="37">
        <v>3.875</v>
      </c>
      <c r="N40" s="37">
        <v>6</v>
      </c>
      <c r="O40" s="37">
        <v>7</v>
      </c>
      <c r="P40" s="37">
        <v>5</v>
      </c>
      <c r="Q40" s="37">
        <v>79.625</v>
      </c>
      <c r="R40" s="47">
        <v>200000</v>
      </c>
      <c r="S40" s="39" t="s">
        <v>81</v>
      </c>
      <c r="T40" s="40" t="s">
        <v>66</v>
      </c>
      <c r="U40" s="39" t="s">
        <v>66</v>
      </c>
      <c r="V40" s="41">
        <v>0.78</v>
      </c>
      <c r="W40" s="39" t="s">
        <v>82</v>
      </c>
      <c r="X40" s="42">
        <v>44895</v>
      </c>
      <c r="Y40" s="35" t="s">
        <v>160</v>
      </c>
      <c r="Z40" s="28"/>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row>
    <row r="41" spans="1:91" s="29" customFormat="1" ht="12.75" customHeight="1" x14ac:dyDescent="0.2">
      <c r="A41" s="30" t="s">
        <v>173</v>
      </c>
      <c r="B41" s="31" t="s">
        <v>174</v>
      </c>
      <c r="C41" s="32" t="s">
        <v>175</v>
      </c>
      <c r="D41" s="33">
        <v>144568</v>
      </c>
      <c r="E41" s="33">
        <v>70000</v>
      </c>
      <c r="F41" s="34" t="s">
        <v>96</v>
      </c>
      <c r="G41" s="35" t="s">
        <v>96</v>
      </c>
      <c r="H41" s="36" t="s">
        <v>61</v>
      </c>
      <c r="I41" s="35" t="s">
        <v>66</v>
      </c>
      <c r="J41" s="37">
        <v>35</v>
      </c>
      <c r="K41" s="37">
        <v>13.875</v>
      </c>
      <c r="L41" s="37">
        <v>13.25</v>
      </c>
      <c r="M41" s="37">
        <v>4.875</v>
      </c>
      <c r="N41" s="37">
        <v>8</v>
      </c>
      <c r="O41" s="37">
        <v>8.875</v>
      </c>
      <c r="P41" s="37">
        <v>5</v>
      </c>
      <c r="Q41" s="37">
        <v>88.875</v>
      </c>
      <c r="R41" s="47">
        <v>70000</v>
      </c>
      <c r="S41" s="39" t="s">
        <v>81</v>
      </c>
      <c r="T41" s="40" t="s">
        <v>152</v>
      </c>
      <c r="U41" s="39" t="s">
        <v>66</v>
      </c>
      <c r="V41" s="41">
        <v>0.48</v>
      </c>
      <c r="W41" s="39" t="s">
        <v>79</v>
      </c>
      <c r="X41" s="42">
        <v>44926</v>
      </c>
      <c r="Y41" s="35" t="s">
        <v>160</v>
      </c>
      <c r="Z41" s="28"/>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row>
    <row r="42" spans="1:91" x14ac:dyDescent="0.3">
      <c r="D42" s="7">
        <f>SUM(D13:D37)</f>
        <v>9471315</v>
      </c>
      <c r="E42" s="7">
        <f>SUM(E13:E37)</f>
        <v>3520527</v>
      </c>
      <c r="F42" s="6"/>
      <c r="R42" s="7">
        <f>SUM(R13:R41)</f>
        <v>3278000</v>
      </c>
      <c r="X42" s="8"/>
      <c r="Y42" s="8"/>
    </row>
    <row r="43" spans="1:91" x14ac:dyDescent="0.3">
      <c r="E43" s="6"/>
      <c r="F43" s="6"/>
      <c r="G43" s="6"/>
      <c r="H43" s="6"/>
      <c r="Q43" s="2" t="s">
        <v>17</v>
      </c>
      <c r="R43" s="7">
        <f>5500000-R42</f>
        <v>2222000</v>
      </c>
    </row>
  </sheetData>
  <sortState xmlns:xlrd2="http://schemas.microsoft.com/office/spreadsheetml/2017/richdata2" ref="A10:BV45">
    <sortCondition ref="A10"/>
  </sortState>
  <mergeCells count="26">
    <mergeCell ref="V10:V11"/>
    <mergeCell ref="M10:M11"/>
    <mergeCell ref="N10:N11"/>
    <mergeCell ref="O10:O11"/>
    <mergeCell ref="P10:P11"/>
    <mergeCell ref="Q10:Q11"/>
    <mergeCell ref="R10:R11"/>
    <mergeCell ref="S10:S11"/>
    <mergeCell ref="T10:T11"/>
    <mergeCell ref="U10:U11"/>
    <mergeCell ref="A6:C6"/>
    <mergeCell ref="W10:W11"/>
    <mergeCell ref="X10:X11"/>
    <mergeCell ref="Y10:Y11"/>
    <mergeCell ref="A10:A12"/>
    <mergeCell ref="B10:B12"/>
    <mergeCell ref="C10:C12"/>
    <mergeCell ref="D10:D12"/>
    <mergeCell ref="E10:E12"/>
    <mergeCell ref="F10:G11"/>
    <mergeCell ref="H10:I11"/>
    <mergeCell ref="D7:Q7"/>
    <mergeCell ref="D8:Q8"/>
    <mergeCell ref="J10:J11"/>
    <mergeCell ref="K10:K11"/>
    <mergeCell ref="L10:L11"/>
  </mergeCells>
  <dataValidations count="4">
    <dataValidation type="decimal" operator="lessThanOrEqual" allowBlank="1" showInputMessage="1" showErrorMessage="1" error="max. 40" sqref="J13:J41" xr:uid="{00000000-0002-0000-0000-000000000000}">
      <formula1>40</formula1>
    </dataValidation>
    <dataValidation type="decimal" operator="lessThanOrEqual" allowBlank="1" showInputMessage="1" showErrorMessage="1" error="max. 15" sqref="K13:L41" xr:uid="{00000000-0002-0000-0000-000001000000}">
      <formula1>15</formula1>
    </dataValidation>
    <dataValidation type="decimal" operator="lessThanOrEqual" allowBlank="1" showInputMessage="1" showErrorMessage="1" error="max. 10" sqref="N13:O41" xr:uid="{00000000-0002-0000-0000-000002000000}">
      <formula1>10</formula1>
    </dataValidation>
    <dataValidation type="decimal" operator="lessThanOrEqual" allowBlank="1" showInputMessage="1" showErrorMessage="1" error="max. 5" sqref="P13:P41 M13:M41" xr:uid="{00000000-0002-0000-0000-000003000000}">
      <formula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8F454-AC99-449D-8BE4-F0AEEDFD6F66}">
  <dimension ref="A1:CE4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6" t="s">
        <v>36</v>
      </c>
      <c r="B6" s="56"/>
      <c r="C6" s="56"/>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7" t="s">
        <v>0</v>
      </c>
      <c r="B10" s="57" t="s">
        <v>1</v>
      </c>
      <c r="C10" s="57" t="s">
        <v>16</v>
      </c>
      <c r="D10" s="57" t="s">
        <v>13</v>
      </c>
      <c r="E10" s="58" t="s">
        <v>2</v>
      </c>
      <c r="F10" s="57" t="s">
        <v>28</v>
      </c>
      <c r="G10" s="57"/>
      <c r="H10" s="57" t="s">
        <v>29</v>
      </c>
      <c r="I10" s="57"/>
      <c r="J10" s="60" t="s">
        <v>30</v>
      </c>
      <c r="K10" s="60" t="s">
        <v>14</v>
      </c>
      <c r="L10" s="60" t="s">
        <v>15</v>
      </c>
      <c r="M10" s="60" t="s">
        <v>26</v>
      </c>
      <c r="N10" s="60" t="s">
        <v>27</v>
      </c>
      <c r="O10" s="60" t="s">
        <v>31</v>
      </c>
      <c r="P10" s="60" t="s">
        <v>3</v>
      </c>
      <c r="Q10" s="57" t="s">
        <v>4</v>
      </c>
    </row>
    <row r="11" spans="1:83" ht="59.4" customHeight="1" x14ac:dyDescent="0.3">
      <c r="A11" s="57"/>
      <c r="B11" s="57"/>
      <c r="C11" s="57"/>
      <c r="D11" s="57"/>
      <c r="E11" s="58"/>
      <c r="F11" s="57"/>
      <c r="G11" s="57"/>
      <c r="H11" s="57"/>
      <c r="I11" s="57"/>
      <c r="J11" s="57"/>
      <c r="K11" s="57"/>
      <c r="L11" s="57"/>
      <c r="M11" s="57"/>
      <c r="N11" s="57"/>
      <c r="O11" s="57"/>
      <c r="P11" s="57"/>
      <c r="Q11" s="57"/>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34</v>
      </c>
      <c r="K13" s="17">
        <v>12</v>
      </c>
      <c r="L13" s="17">
        <v>12</v>
      </c>
      <c r="M13" s="17">
        <v>3</v>
      </c>
      <c r="N13" s="17">
        <v>5</v>
      </c>
      <c r="O13" s="17">
        <v>4</v>
      </c>
      <c r="P13" s="17">
        <v>3</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33</v>
      </c>
      <c r="K14" s="17">
        <v>12</v>
      </c>
      <c r="L14" s="17">
        <v>12</v>
      </c>
      <c r="M14" s="17">
        <v>2</v>
      </c>
      <c r="N14" s="17">
        <v>4</v>
      </c>
      <c r="O14" s="17">
        <v>4</v>
      </c>
      <c r="P14" s="17">
        <v>3</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14</v>
      </c>
      <c r="L15" s="17">
        <v>14</v>
      </c>
      <c r="M15" s="17">
        <v>4</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12</v>
      </c>
      <c r="M16" s="17">
        <v>4</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34</v>
      </c>
      <c r="K17" s="17">
        <v>11</v>
      </c>
      <c r="L17" s="17">
        <v>13</v>
      </c>
      <c r="M17" s="17">
        <v>4</v>
      </c>
      <c r="N17" s="17">
        <v>9</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32</v>
      </c>
      <c r="K18" s="17">
        <v>14</v>
      </c>
      <c r="L18" s="17">
        <v>15</v>
      </c>
      <c r="M18" s="17">
        <v>4</v>
      </c>
      <c r="N18" s="17">
        <v>10</v>
      </c>
      <c r="O18" s="17">
        <v>10</v>
      </c>
      <c r="P18" s="17">
        <v>5</v>
      </c>
      <c r="Q18" s="17">
        <f t="shared" si="0"/>
        <v>90</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36</v>
      </c>
      <c r="K19" s="17">
        <v>11</v>
      </c>
      <c r="L19" s="17">
        <v>13</v>
      </c>
      <c r="M19" s="17">
        <v>4</v>
      </c>
      <c r="N19" s="17">
        <v>7</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36</v>
      </c>
      <c r="K20" s="37">
        <v>13</v>
      </c>
      <c r="L20" s="37">
        <v>13</v>
      </c>
      <c r="M20" s="37">
        <v>2</v>
      </c>
      <c r="N20" s="37">
        <v>3</v>
      </c>
      <c r="O20" s="37">
        <v>4</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34</v>
      </c>
      <c r="K21" s="37">
        <v>13</v>
      </c>
      <c r="L21" s="37">
        <v>13</v>
      </c>
      <c r="M21" s="37">
        <v>2</v>
      </c>
      <c r="N21" s="37">
        <v>3</v>
      </c>
      <c r="O21" s="37">
        <v>4</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13</v>
      </c>
      <c r="M22" s="37">
        <v>2</v>
      </c>
      <c r="N22" s="37">
        <v>3</v>
      </c>
      <c r="O22" s="37">
        <v>4</v>
      </c>
      <c r="P22" s="37">
        <v>5</v>
      </c>
      <c r="Q22" s="17">
        <f>SUM(J22:P22)</f>
        <v>73</v>
      </c>
    </row>
    <row r="23" spans="1:83" x14ac:dyDescent="0.2">
      <c r="A23" s="30" t="s">
        <v>98</v>
      </c>
      <c r="B23" s="31" t="s">
        <v>99</v>
      </c>
      <c r="C23" s="32" t="s">
        <v>100</v>
      </c>
      <c r="D23" s="33">
        <v>148650</v>
      </c>
      <c r="E23" s="33">
        <v>112000</v>
      </c>
      <c r="F23" s="34" t="s">
        <v>97</v>
      </c>
      <c r="G23" s="35" t="s">
        <v>66</v>
      </c>
      <c r="H23" s="36" t="s">
        <v>101</v>
      </c>
      <c r="I23" s="35" t="s">
        <v>66</v>
      </c>
      <c r="J23" s="37">
        <v>35</v>
      </c>
      <c r="K23" s="37">
        <v>12</v>
      </c>
      <c r="L23" s="37">
        <v>13</v>
      </c>
      <c r="M23" s="37">
        <v>4</v>
      </c>
      <c r="N23" s="37">
        <v>8</v>
      </c>
      <c r="O23" s="37">
        <v>9</v>
      </c>
      <c r="P23" s="37">
        <v>5</v>
      </c>
      <c r="Q23" s="17">
        <f>SUM(J23:P23)</f>
        <v>86</v>
      </c>
    </row>
    <row r="24" spans="1:83" x14ac:dyDescent="0.2">
      <c r="A24" s="30" t="s">
        <v>106</v>
      </c>
      <c r="B24" s="31" t="s">
        <v>107</v>
      </c>
      <c r="C24" s="32" t="s">
        <v>108</v>
      </c>
      <c r="D24" s="33">
        <v>250000</v>
      </c>
      <c r="E24" s="33">
        <v>200000</v>
      </c>
      <c r="F24" s="34" t="s">
        <v>109</v>
      </c>
      <c r="G24" s="35" t="s">
        <v>66</v>
      </c>
      <c r="H24" s="51" t="s">
        <v>110</v>
      </c>
      <c r="I24" s="35" t="s">
        <v>66</v>
      </c>
      <c r="J24" s="37">
        <v>29</v>
      </c>
      <c r="K24" s="37">
        <v>11</v>
      </c>
      <c r="L24" s="37">
        <v>14</v>
      </c>
      <c r="M24" s="37">
        <v>4</v>
      </c>
      <c r="N24" s="37">
        <v>7</v>
      </c>
      <c r="O24" s="37">
        <v>5</v>
      </c>
      <c r="P24" s="37">
        <v>3</v>
      </c>
      <c r="Q24" s="17">
        <f t="shared" ref="Q24:Q41" si="1">SUM(J24:P24)</f>
        <v>73</v>
      </c>
    </row>
    <row r="25" spans="1:83" x14ac:dyDescent="0.2">
      <c r="A25" s="30" t="s">
        <v>111</v>
      </c>
      <c r="B25" s="31" t="s">
        <v>112</v>
      </c>
      <c r="C25" s="32" t="s">
        <v>113</v>
      </c>
      <c r="D25" s="33">
        <v>245000</v>
      </c>
      <c r="E25" s="33">
        <v>70000</v>
      </c>
      <c r="F25" s="34" t="s">
        <v>114</v>
      </c>
      <c r="G25" s="35" t="s">
        <v>66</v>
      </c>
      <c r="H25" s="36" t="s">
        <v>109</v>
      </c>
      <c r="I25" s="35" t="s">
        <v>66</v>
      </c>
      <c r="J25" s="37">
        <v>27</v>
      </c>
      <c r="K25" s="37">
        <v>13</v>
      </c>
      <c r="L25" s="37">
        <v>14</v>
      </c>
      <c r="M25" s="37">
        <v>5</v>
      </c>
      <c r="N25" s="37">
        <v>9</v>
      </c>
      <c r="O25" s="37">
        <v>9</v>
      </c>
      <c r="P25" s="37">
        <v>5</v>
      </c>
      <c r="Q25" s="17">
        <f t="shared" si="1"/>
        <v>82</v>
      </c>
    </row>
    <row r="26" spans="1:83" x14ac:dyDescent="0.2">
      <c r="A26" s="30" t="s">
        <v>115</v>
      </c>
      <c r="B26" s="31" t="s">
        <v>58</v>
      </c>
      <c r="C26" s="32" t="s">
        <v>116</v>
      </c>
      <c r="D26" s="33">
        <v>173000</v>
      </c>
      <c r="E26" s="33">
        <v>130000</v>
      </c>
      <c r="F26" s="34" t="s">
        <v>101</v>
      </c>
      <c r="G26" s="35" t="s">
        <v>66</v>
      </c>
      <c r="H26" s="36" t="s">
        <v>117</v>
      </c>
      <c r="I26" s="35" t="s">
        <v>66</v>
      </c>
      <c r="J26" s="37">
        <v>30</v>
      </c>
      <c r="K26" s="37">
        <v>12</v>
      </c>
      <c r="L26" s="37">
        <v>12</v>
      </c>
      <c r="M26" s="37">
        <v>5</v>
      </c>
      <c r="N26" s="37">
        <v>9</v>
      </c>
      <c r="O26" s="37">
        <v>7</v>
      </c>
      <c r="P26" s="37">
        <v>5</v>
      </c>
      <c r="Q26" s="17">
        <f t="shared" si="1"/>
        <v>80</v>
      </c>
    </row>
    <row r="27" spans="1:83" x14ac:dyDescent="0.2">
      <c r="A27" s="30" t="s">
        <v>120</v>
      </c>
      <c r="B27" s="31" t="s">
        <v>121</v>
      </c>
      <c r="C27" s="52" t="s">
        <v>122</v>
      </c>
      <c r="D27" s="33">
        <v>249600</v>
      </c>
      <c r="E27" s="33">
        <v>200000</v>
      </c>
      <c r="F27" s="34" t="s">
        <v>110</v>
      </c>
      <c r="G27" s="35" t="s">
        <v>96</v>
      </c>
      <c r="H27" s="51" t="s">
        <v>65</v>
      </c>
      <c r="I27" s="35" t="s">
        <v>66</v>
      </c>
      <c r="J27" s="37">
        <v>36</v>
      </c>
      <c r="K27" s="37">
        <v>13</v>
      </c>
      <c r="L27" s="37">
        <v>13</v>
      </c>
      <c r="M27" s="37">
        <v>4</v>
      </c>
      <c r="N27" s="37">
        <v>8</v>
      </c>
      <c r="O27" s="37">
        <v>8</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29</v>
      </c>
      <c r="K28" s="37">
        <v>11</v>
      </c>
      <c r="L28" s="37">
        <v>13</v>
      </c>
      <c r="M28" s="37">
        <v>4</v>
      </c>
      <c r="N28" s="37">
        <v>9</v>
      </c>
      <c r="O28" s="37">
        <v>9</v>
      </c>
      <c r="P28" s="37">
        <v>5</v>
      </c>
      <c r="Q28" s="17">
        <f t="shared" si="1"/>
        <v>80</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33</v>
      </c>
      <c r="K38" s="37">
        <v>12</v>
      </c>
      <c r="L38" s="37">
        <v>13</v>
      </c>
      <c r="M38" s="37">
        <v>4</v>
      </c>
      <c r="N38" s="37">
        <v>9</v>
      </c>
      <c r="O38" s="37">
        <v>9</v>
      </c>
      <c r="P38" s="37">
        <v>5</v>
      </c>
      <c r="Q38" s="17">
        <f t="shared" si="1"/>
        <v>85</v>
      </c>
    </row>
    <row r="39" spans="1:17" x14ac:dyDescent="0.2">
      <c r="A39" s="30" t="s">
        <v>166</v>
      </c>
      <c r="B39" s="31" t="s">
        <v>167</v>
      </c>
      <c r="C39" s="32" t="s">
        <v>168</v>
      </c>
      <c r="D39" s="33">
        <v>300000</v>
      </c>
      <c r="E39" s="33">
        <v>240000</v>
      </c>
      <c r="F39" s="34" t="s">
        <v>62</v>
      </c>
      <c r="G39" s="35" t="s">
        <v>169</v>
      </c>
      <c r="H39" s="36" t="s">
        <v>70</v>
      </c>
      <c r="I39" s="35" t="s">
        <v>96</v>
      </c>
      <c r="J39" s="37">
        <v>32</v>
      </c>
      <c r="K39" s="37">
        <v>12</v>
      </c>
      <c r="L39" s="37">
        <v>13</v>
      </c>
      <c r="M39" s="37">
        <v>4</v>
      </c>
      <c r="N39" s="37">
        <v>6</v>
      </c>
      <c r="O39" s="37">
        <v>8</v>
      </c>
      <c r="P39" s="37">
        <v>4</v>
      </c>
      <c r="Q39" s="17">
        <f t="shared" si="1"/>
        <v>79</v>
      </c>
    </row>
    <row r="40" spans="1:17" ht="24" x14ac:dyDescent="0.2">
      <c r="A40" s="30" t="s">
        <v>170</v>
      </c>
      <c r="B40" s="31" t="s">
        <v>171</v>
      </c>
      <c r="C40" s="32" t="s">
        <v>172</v>
      </c>
      <c r="D40" s="33">
        <v>320000</v>
      </c>
      <c r="E40" s="33">
        <v>250000</v>
      </c>
      <c r="F40" s="34" t="s">
        <v>77</v>
      </c>
      <c r="G40" s="35" t="s">
        <v>66</v>
      </c>
      <c r="H40" s="36" t="s">
        <v>72</v>
      </c>
      <c r="I40" s="35" t="s">
        <v>66</v>
      </c>
      <c r="J40" s="37">
        <v>33</v>
      </c>
      <c r="K40" s="37">
        <v>12</v>
      </c>
      <c r="L40" s="37">
        <v>13</v>
      </c>
      <c r="M40" s="37">
        <v>3</v>
      </c>
      <c r="N40" s="37">
        <v>6</v>
      </c>
      <c r="O40" s="37">
        <v>7</v>
      </c>
      <c r="P40" s="37">
        <v>5</v>
      </c>
      <c r="Q40" s="17">
        <f t="shared" si="1"/>
        <v>79</v>
      </c>
    </row>
    <row r="41" spans="1:17" x14ac:dyDescent="0.2">
      <c r="A41" s="30" t="s">
        <v>173</v>
      </c>
      <c r="B41" s="31" t="s">
        <v>174</v>
      </c>
      <c r="C41" s="32" t="s">
        <v>175</v>
      </c>
      <c r="D41" s="33">
        <v>144568</v>
      </c>
      <c r="E41" s="33">
        <v>70000</v>
      </c>
      <c r="F41" s="34" t="s">
        <v>96</v>
      </c>
      <c r="G41" s="35" t="s">
        <v>96</v>
      </c>
      <c r="H41" s="36" t="s">
        <v>61</v>
      </c>
      <c r="I41" s="35" t="s">
        <v>66</v>
      </c>
      <c r="J41" s="37">
        <v>36</v>
      </c>
      <c r="K41" s="37">
        <v>14</v>
      </c>
      <c r="L41" s="37">
        <v>14</v>
      </c>
      <c r="M41" s="37">
        <v>4</v>
      </c>
      <c r="N41" s="37">
        <v>8</v>
      </c>
      <c r="O41" s="37">
        <v>8</v>
      </c>
      <c r="P41" s="37">
        <v>5</v>
      </c>
      <c r="Q41" s="17">
        <f t="shared" si="1"/>
        <v>89</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5" sqref="M13:M41 P13:P41" xr:uid="{114FA5D8-4D0E-401D-94DA-141D0A63835A}">
      <formula1>5</formula1>
    </dataValidation>
    <dataValidation type="decimal" operator="lessThanOrEqual" allowBlank="1" showInputMessage="1" showErrorMessage="1" error="max. 10" sqref="N13:O41" xr:uid="{B4276B30-1506-4B21-A48D-2A01D0D6AD86}">
      <formula1>10</formula1>
    </dataValidation>
    <dataValidation type="decimal" operator="lessThanOrEqual" allowBlank="1" showInputMessage="1" showErrorMessage="1" error="max. 15" sqref="K13:L41" xr:uid="{ACD6904B-BABF-48A2-B31C-438265B9139B}">
      <formula1>15</formula1>
    </dataValidation>
    <dataValidation type="decimal" operator="lessThanOrEqual" allowBlank="1" showInputMessage="1" showErrorMessage="1" error="max. 40" sqref="J13:J41" xr:uid="{7C26F860-7E55-4610-A224-3939C1E019A1}">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D283-148B-455F-8726-DAE464A1EAC7}">
  <dimension ref="A1:CE4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6" t="s">
        <v>36</v>
      </c>
      <c r="B6" s="56"/>
      <c r="C6" s="56"/>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7" t="s">
        <v>0</v>
      </c>
      <c r="B10" s="57" t="s">
        <v>1</v>
      </c>
      <c r="C10" s="57" t="s">
        <v>16</v>
      </c>
      <c r="D10" s="57" t="s">
        <v>13</v>
      </c>
      <c r="E10" s="58" t="s">
        <v>2</v>
      </c>
      <c r="F10" s="57" t="s">
        <v>28</v>
      </c>
      <c r="G10" s="57"/>
      <c r="H10" s="57" t="s">
        <v>29</v>
      </c>
      <c r="I10" s="57"/>
      <c r="J10" s="60" t="s">
        <v>30</v>
      </c>
      <c r="K10" s="60" t="s">
        <v>14</v>
      </c>
      <c r="L10" s="60" t="s">
        <v>15</v>
      </c>
      <c r="M10" s="60" t="s">
        <v>26</v>
      </c>
      <c r="N10" s="60" t="s">
        <v>27</v>
      </c>
      <c r="O10" s="60" t="s">
        <v>31</v>
      </c>
      <c r="P10" s="60" t="s">
        <v>3</v>
      </c>
      <c r="Q10" s="57" t="s">
        <v>4</v>
      </c>
    </row>
    <row r="11" spans="1:83" ht="59.4" customHeight="1" x14ac:dyDescent="0.3">
      <c r="A11" s="57"/>
      <c r="B11" s="57"/>
      <c r="C11" s="57"/>
      <c r="D11" s="57"/>
      <c r="E11" s="58"/>
      <c r="F11" s="57"/>
      <c r="G11" s="57"/>
      <c r="H11" s="57"/>
      <c r="I11" s="57"/>
      <c r="J11" s="57"/>
      <c r="K11" s="57"/>
      <c r="L11" s="57"/>
      <c r="M11" s="57"/>
      <c r="N11" s="57"/>
      <c r="O11" s="57"/>
      <c r="P11" s="57"/>
      <c r="Q11" s="57"/>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12</v>
      </c>
      <c r="L13" s="17">
        <v>14</v>
      </c>
      <c r="M13" s="17">
        <v>4</v>
      </c>
      <c r="N13" s="17">
        <v>8</v>
      </c>
      <c r="O13" s="17">
        <v>5</v>
      </c>
      <c r="P13" s="17">
        <v>5</v>
      </c>
      <c r="Q13" s="17">
        <f t="shared" ref="Q13:Q41" si="0">SUM(J13:P13)</f>
        <v>83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12</v>
      </c>
      <c r="L14" s="17">
        <v>14</v>
      </c>
      <c r="M14" s="17">
        <v>4</v>
      </c>
      <c r="N14" s="17">
        <v>8</v>
      </c>
      <c r="O14" s="17">
        <v>5</v>
      </c>
      <c r="P14" s="17">
        <v>5</v>
      </c>
      <c r="Q14" s="17">
        <f t="shared" si="0"/>
        <v>83</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12</v>
      </c>
      <c r="L15" s="17">
        <v>14</v>
      </c>
      <c r="M15" s="17">
        <v>4</v>
      </c>
      <c r="N15" s="17">
        <v>8</v>
      </c>
      <c r="O15" s="17">
        <v>5</v>
      </c>
      <c r="P15" s="17">
        <v>5</v>
      </c>
      <c r="Q15" s="17">
        <f t="shared" si="0"/>
        <v>83</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35</v>
      </c>
      <c r="K16" s="17">
        <v>12</v>
      </c>
      <c r="L16" s="17">
        <v>14</v>
      </c>
      <c r="M16" s="17">
        <v>4</v>
      </c>
      <c r="N16" s="17">
        <v>8</v>
      </c>
      <c r="O16" s="17">
        <v>5</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12</v>
      </c>
      <c r="L17" s="17">
        <v>14</v>
      </c>
      <c r="M17" s="17">
        <v>4</v>
      </c>
      <c r="N17" s="17">
        <v>8</v>
      </c>
      <c r="O17" s="17">
        <v>5</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12</v>
      </c>
      <c r="L18" s="17">
        <v>14</v>
      </c>
      <c r="M18" s="17">
        <v>4</v>
      </c>
      <c r="N18" s="17">
        <v>8</v>
      </c>
      <c r="O18" s="17">
        <v>5</v>
      </c>
      <c r="P18" s="17">
        <v>5</v>
      </c>
      <c r="Q18" s="17">
        <f t="shared" si="0"/>
        <v>83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40</v>
      </c>
      <c r="K19" s="17">
        <v>15</v>
      </c>
      <c r="L19" s="17">
        <v>14</v>
      </c>
      <c r="M19" s="17">
        <v>4</v>
      </c>
      <c r="N19" s="17">
        <v>8</v>
      </c>
      <c r="O19" s="17">
        <v>8</v>
      </c>
      <c r="P19" s="17">
        <v>4</v>
      </c>
      <c r="Q19" s="17">
        <f t="shared" si="0"/>
        <v>93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40</v>
      </c>
      <c r="K20" s="37">
        <v>12</v>
      </c>
      <c r="L20" s="37">
        <v>15</v>
      </c>
      <c r="M20" s="37">
        <v>3</v>
      </c>
      <c r="N20" s="37">
        <v>6</v>
      </c>
      <c r="O20" s="37">
        <v>7</v>
      </c>
      <c r="P20" s="37">
        <v>5</v>
      </c>
      <c r="Q20" s="17">
        <f t="shared" si="0"/>
        <v>88</v>
      </c>
    </row>
    <row r="21" spans="1:83" x14ac:dyDescent="0.2">
      <c r="A21" s="30" t="s">
        <v>90</v>
      </c>
      <c r="B21" s="31" t="s">
        <v>56</v>
      </c>
      <c r="C21" s="32" t="s">
        <v>91</v>
      </c>
      <c r="D21" s="33">
        <v>1973777</v>
      </c>
      <c r="E21" s="33">
        <v>250000</v>
      </c>
      <c r="F21" s="34" t="s">
        <v>92</v>
      </c>
      <c r="G21" s="35" t="s">
        <v>66</v>
      </c>
      <c r="H21" s="36" t="s">
        <v>64</v>
      </c>
      <c r="I21" s="35" t="s">
        <v>66</v>
      </c>
      <c r="J21" s="37">
        <v>30</v>
      </c>
      <c r="K21" s="37">
        <v>12</v>
      </c>
      <c r="L21" s="37">
        <v>12</v>
      </c>
      <c r="M21" s="37">
        <v>3</v>
      </c>
      <c r="N21" s="37">
        <v>6</v>
      </c>
      <c r="O21" s="37">
        <v>7</v>
      </c>
      <c r="P21" s="37">
        <v>5</v>
      </c>
      <c r="Q21" s="17">
        <f t="shared" si="0"/>
        <v>75</v>
      </c>
    </row>
    <row r="22" spans="1:83" x14ac:dyDescent="0.2">
      <c r="A22" s="30" t="s">
        <v>93</v>
      </c>
      <c r="B22" s="31" t="s">
        <v>56</v>
      </c>
      <c r="C22" s="32" t="s">
        <v>94</v>
      </c>
      <c r="D22" s="33">
        <v>611189</v>
      </c>
      <c r="E22" s="33">
        <v>300000</v>
      </c>
      <c r="F22" s="34" t="s">
        <v>95</v>
      </c>
      <c r="G22" s="35" t="s">
        <v>96</v>
      </c>
      <c r="H22" s="36" t="s">
        <v>97</v>
      </c>
      <c r="I22" s="35" t="s">
        <v>66</v>
      </c>
      <c r="J22" s="37">
        <v>30</v>
      </c>
      <c r="K22" s="37">
        <v>12</v>
      </c>
      <c r="L22" s="37">
        <v>12</v>
      </c>
      <c r="M22" s="37">
        <v>3</v>
      </c>
      <c r="N22" s="37">
        <v>6</v>
      </c>
      <c r="O22" s="37">
        <v>7</v>
      </c>
      <c r="P22" s="37">
        <v>5</v>
      </c>
      <c r="Q22" s="17">
        <f t="shared" si="0"/>
        <v>75</v>
      </c>
    </row>
    <row r="23" spans="1:83" x14ac:dyDescent="0.2">
      <c r="A23" s="30" t="s">
        <v>98</v>
      </c>
      <c r="B23" s="31" t="s">
        <v>99</v>
      </c>
      <c r="C23" s="32" t="s">
        <v>100</v>
      </c>
      <c r="D23" s="33">
        <v>148650</v>
      </c>
      <c r="E23" s="33">
        <v>112000</v>
      </c>
      <c r="F23" s="34" t="s">
        <v>97</v>
      </c>
      <c r="G23" s="35" t="s">
        <v>66</v>
      </c>
      <c r="H23" s="36" t="s">
        <v>101</v>
      </c>
      <c r="I23" s="35" t="s">
        <v>66</v>
      </c>
      <c r="J23" s="37">
        <v>35</v>
      </c>
      <c r="K23" s="37">
        <v>14</v>
      </c>
      <c r="L23" s="37">
        <v>14</v>
      </c>
      <c r="M23" s="37">
        <v>4</v>
      </c>
      <c r="N23" s="37">
        <v>7</v>
      </c>
      <c r="O23" s="37">
        <v>8</v>
      </c>
      <c r="P23" s="37">
        <v>5</v>
      </c>
      <c r="Q23" s="17">
        <f t="shared" si="0"/>
        <v>87</v>
      </c>
    </row>
    <row r="24" spans="1:83" x14ac:dyDescent="0.2">
      <c r="A24" s="30" t="s">
        <v>106</v>
      </c>
      <c r="B24" s="31" t="s">
        <v>107</v>
      </c>
      <c r="C24" s="32" t="s">
        <v>108</v>
      </c>
      <c r="D24" s="33">
        <v>250000</v>
      </c>
      <c r="E24" s="33">
        <v>200000</v>
      </c>
      <c r="F24" s="34" t="s">
        <v>109</v>
      </c>
      <c r="G24" s="35" t="s">
        <v>66</v>
      </c>
      <c r="H24" s="51" t="s">
        <v>110</v>
      </c>
      <c r="I24" s="35" t="s">
        <v>66</v>
      </c>
      <c r="J24" s="37">
        <v>30</v>
      </c>
      <c r="K24" s="37">
        <v>10</v>
      </c>
      <c r="L24" s="37">
        <v>10</v>
      </c>
      <c r="M24" s="37">
        <v>5</v>
      </c>
      <c r="N24" s="37">
        <v>6</v>
      </c>
      <c r="O24" s="37">
        <v>6</v>
      </c>
      <c r="P24" s="37">
        <v>3</v>
      </c>
      <c r="Q24" s="17">
        <f t="shared" si="0"/>
        <v>70</v>
      </c>
    </row>
    <row r="25" spans="1:83" x14ac:dyDescent="0.2">
      <c r="A25" s="30" t="s">
        <v>111</v>
      </c>
      <c r="B25" s="31" t="s">
        <v>112</v>
      </c>
      <c r="C25" s="32" t="s">
        <v>113</v>
      </c>
      <c r="D25" s="33">
        <v>245000</v>
      </c>
      <c r="E25" s="33">
        <v>70000</v>
      </c>
      <c r="F25" s="34" t="s">
        <v>114</v>
      </c>
      <c r="G25" s="35" t="s">
        <v>66</v>
      </c>
      <c r="H25" s="36" t="s">
        <v>109</v>
      </c>
      <c r="I25" s="35" t="s">
        <v>66</v>
      </c>
      <c r="J25" s="37">
        <v>35</v>
      </c>
      <c r="K25" s="37">
        <v>12</v>
      </c>
      <c r="L25" s="37">
        <v>14</v>
      </c>
      <c r="M25" s="37">
        <v>5</v>
      </c>
      <c r="N25" s="37">
        <v>7</v>
      </c>
      <c r="O25" s="37">
        <v>7</v>
      </c>
      <c r="P25" s="37">
        <v>5</v>
      </c>
      <c r="Q25" s="17">
        <f t="shared" si="0"/>
        <v>85</v>
      </c>
    </row>
    <row r="26" spans="1:83" x14ac:dyDescent="0.2">
      <c r="A26" s="30" t="s">
        <v>115</v>
      </c>
      <c r="B26" s="31" t="s">
        <v>58</v>
      </c>
      <c r="C26" s="32" t="s">
        <v>116</v>
      </c>
      <c r="D26" s="33">
        <v>173000</v>
      </c>
      <c r="E26" s="33">
        <v>130000</v>
      </c>
      <c r="F26" s="34" t="s">
        <v>101</v>
      </c>
      <c r="G26" s="35" t="s">
        <v>66</v>
      </c>
      <c r="H26" s="36" t="s">
        <v>117</v>
      </c>
      <c r="I26" s="35" t="s">
        <v>66</v>
      </c>
      <c r="J26" s="37">
        <v>35</v>
      </c>
      <c r="K26" s="37">
        <v>12</v>
      </c>
      <c r="L26" s="37">
        <v>14</v>
      </c>
      <c r="M26" s="37">
        <v>5</v>
      </c>
      <c r="N26" s="37">
        <v>7</v>
      </c>
      <c r="O26" s="37">
        <v>7</v>
      </c>
      <c r="P26" s="37">
        <v>5</v>
      </c>
      <c r="Q26" s="17">
        <f t="shared" si="0"/>
        <v>85</v>
      </c>
    </row>
    <row r="27" spans="1:83" x14ac:dyDescent="0.2">
      <c r="A27" s="30" t="s">
        <v>120</v>
      </c>
      <c r="B27" s="31" t="s">
        <v>121</v>
      </c>
      <c r="C27" s="52" t="s">
        <v>122</v>
      </c>
      <c r="D27" s="33">
        <v>249600</v>
      </c>
      <c r="E27" s="33">
        <v>200000</v>
      </c>
      <c r="F27" s="34" t="s">
        <v>110</v>
      </c>
      <c r="G27" s="35" t="s">
        <v>96</v>
      </c>
      <c r="H27" s="51" t="s">
        <v>65</v>
      </c>
      <c r="I27" s="35" t="s">
        <v>66</v>
      </c>
      <c r="J27" s="37">
        <v>35</v>
      </c>
      <c r="K27" s="37">
        <v>12</v>
      </c>
      <c r="L27" s="37">
        <v>12</v>
      </c>
      <c r="M27" s="37">
        <v>4</v>
      </c>
      <c r="N27" s="37">
        <v>7</v>
      </c>
      <c r="O27" s="37">
        <v>7</v>
      </c>
      <c r="P27" s="37">
        <v>4</v>
      </c>
      <c r="Q27" s="17">
        <f t="shared" si="0"/>
        <v>81</v>
      </c>
    </row>
    <row r="28" spans="1:83" x14ac:dyDescent="0.2">
      <c r="A28" s="30" t="s">
        <v>123</v>
      </c>
      <c r="B28" s="31" t="s">
        <v>124</v>
      </c>
      <c r="C28" s="32" t="s">
        <v>125</v>
      </c>
      <c r="D28" s="33">
        <v>167000</v>
      </c>
      <c r="E28" s="33">
        <v>150000</v>
      </c>
      <c r="F28" s="34" t="s">
        <v>126</v>
      </c>
      <c r="G28" s="35" t="s">
        <v>66</v>
      </c>
      <c r="H28" s="36" t="s">
        <v>60</v>
      </c>
      <c r="I28" s="35" t="s">
        <v>66</v>
      </c>
      <c r="J28" s="37">
        <v>30</v>
      </c>
      <c r="K28" s="37">
        <v>12</v>
      </c>
      <c r="L28" s="37">
        <v>12</v>
      </c>
      <c r="M28" s="37">
        <v>4</v>
      </c>
      <c r="N28" s="37">
        <v>7</v>
      </c>
      <c r="O28" s="37">
        <v>7</v>
      </c>
      <c r="P28" s="37">
        <v>5</v>
      </c>
      <c r="Q28" s="17">
        <f t="shared" si="0"/>
        <v>77</v>
      </c>
    </row>
    <row r="29" spans="1:83" x14ac:dyDescent="0.2">
      <c r="A29" s="30" t="s">
        <v>128</v>
      </c>
      <c r="B29" s="31" t="s">
        <v>129</v>
      </c>
      <c r="C29" s="32" t="s">
        <v>130</v>
      </c>
      <c r="D29" s="33">
        <v>300000</v>
      </c>
      <c r="E29" s="33">
        <v>200000</v>
      </c>
      <c r="F29" s="34" t="s">
        <v>131</v>
      </c>
      <c r="G29" s="35" t="s">
        <v>66</v>
      </c>
      <c r="H29" s="36" t="s">
        <v>62</v>
      </c>
      <c r="I29" s="35" t="s">
        <v>66</v>
      </c>
      <c r="J29" s="37">
        <v>34</v>
      </c>
      <c r="K29" s="37">
        <v>13</v>
      </c>
      <c r="L29" s="37">
        <v>13</v>
      </c>
      <c r="M29" s="37">
        <v>5</v>
      </c>
      <c r="N29" s="37">
        <v>10</v>
      </c>
      <c r="O29" s="37">
        <v>8</v>
      </c>
      <c r="P29" s="37">
        <v>4</v>
      </c>
      <c r="Q29" s="17">
        <f t="shared" si="0"/>
        <v>87</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0"/>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0"/>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0"/>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0"/>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0"/>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0"/>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0"/>
        <v>79</v>
      </c>
    </row>
    <row r="37" spans="1:17" x14ac:dyDescent="0.2">
      <c r="A37" s="30" t="s">
        <v>150</v>
      </c>
      <c r="B37" s="31" t="s">
        <v>56</v>
      </c>
      <c r="C37" s="32" t="s">
        <v>151</v>
      </c>
      <c r="D37" s="33">
        <v>122352</v>
      </c>
      <c r="E37" s="33">
        <v>90000</v>
      </c>
      <c r="F37" s="34" t="s">
        <v>61</v>
      </c>
      <c r="G37" s="35" t="s">
        <v>66</v>
      </c>
      <c r="H37" s="36" t="s">
        <v>68</v>
      </c>
      <c r="I37" s="35" t="s">
        <v>66</v>
      </c>
      <c r="J37" s="37">
        <v>25</v>
      </c>
      <c r="K37" s="37">
        <v>12</v>
      </c>
      <c r="L37" s="37">
        <v>12</v>
      </c>
      <c r="M37" s="37">
        <v>5</v>
      </c>
      <c r="N37" s="37">
        <v>6</v>
      </c>
      <c r="O37" s="37">
        <v>6</v>
      </c>
      <c r="P37" s="37">
        <v>4</v>
      </c>
      <c r="Q37" s="17">
        <f t="shared" si="0"/>
        <v>70</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0"/>
        <v>86</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0"/>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0"/>
        <v>80</v>
      </c>
    </row>
    <row r="41" spans="1:17" x14ac:dyDescent="0.2">
      <c r="A41" s="30" t="s">
        <v>173</v>
      </c>
      <c r="B41" s="31" t="s">
        <v>174</v>
      </c>
      <c r="C41" s="32" t="s">
        <v>175</v>
      </c>
      <c r="D41" s="33">
        <v>144568</v>
      </c>
      <c r="E41" s="33">
        <v>70000</v>
      </c>
      <c r="F41" s="34" t="s">
        <v>96</v>
      </c>
      <c r="G41" s="35" t="s">
        <v>96</v>
      </c>
      <c r="H41" s="36" t="s">
        <v>61</v>
      </c>
      <c r="I41" s="35" t="s">
        <v>66</v>
      </c>
      <c r="J41" s="37">
        <v>35</v>
      </c>
      <c r="K41" s="37">
        <v>14</v>
      </c>
      <c r="L41" s="37">
        <v>13</v>
      </c>
      <c r="M41" s="37">
        <v>5</v>
      </c>
      <c r="N41" s="37">
        <v>8</v>
      </c>
      <c r="O41" s="37">
        <v>9</v>
      </c>
      <c r="P41" s="37">
        <v>5</v>
      </c>
      <c r="Q41" s="17">
        <f t="shared" si="0"/>
        <v>89</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40" sqref="J13:J41" xr:uid="{739E219D-48CF-43F2-8E59-2FB9C2B9A415}">
      <formula1>40</formula1>
    </dataValidation>
    <dataValidation type="decimal" operator="lessThanOrEqual" allowBlank="1" showInputMessage="1" showErrorMessage="1" error="max. 15" sqref="K13:L41" xr:uid="{25DA14B9-2370-4B43-89C8-C70BE93AE322}">
      <formula1>15</formula1>
    </dataValidation>
    <dataValidation type="decimal" operator="lessThanOrEqual" allowBlank="1" showInputMessage="1" showErrorMessage="1" error="max. 10" sqref="N13:O41" xr:uid="{23D0E902-7BD4-4794-B381-41D8BE788895}">
      <formula1>10</formula1>
    </dataValidation>
    <dataValidation type="decimal" operator="lessThanOrEqual" allowBlank="1" showInputMessage="1" showErrorMessage="1" error="max. 5" sqref="P13:P41 M13:M41" xr:uid="{FBC4D655-8503-48A8-BABE-5FD0FEC45E11}">
      <formula1>5</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B300-66A7-40DA-AC9C-B63CC4C14820}">
  <dimension ref="A1:CE4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6" t="s">
        <v>36</v>
      </c>
      <c r="B6" s="56"/>
      <c r="C6" s="56"/>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7" t="s">
        <v>0</v>
      </c>
      <c r="B10" s="57" t="s">
        <v>1</v>
      </c>
      <c r="C10" s="57" t="s">
        <v>16</v>
      </c>
      <c r="D10" s="57" t="s">
        <v>13</v>
      </c>
      <c r="E10" s="58" t="s">
        <v>2</v>
      </c>
      <c r="F10" s="57" t="s">
        <v>28</v>
      </c>
      <c r="G10" s="57"/>
      <c r="H10" s="57" t="s">
        <v>29</v>
      </c>
      <c r="I10" s="57"/>
      <c r="J10" s="60" t="s">
        <v>30</v>
      </c>
      <c r="K10" s="60" t="s">
        <v>14</v>
      </c>
      <c r="L10" s="60" t="s">
        <v>15</v>
      </c>
      <c r="M10" s="60" t="s">
        <v>26</v>
      </c>
      <c r="N10" s="60" t="s">
        <v>27</v>
      </c>
      <c r="O10" s="60" t="s">
        <v>31</v>
      </c>
      <c r="P10" s="60" t="s">
        <v>3</v>
      </c>
      <c r="Q10" s="57" t="s">
        <v>4</v>
      </c>
    </row>
    <row r="11" spans="1:83" ht="59.4" customHeight="1" x14ac:dyDescent="0.3">
      <c r="A11" s="57"/>
      <c r="B11" s="57"/>
      <c r="C11" s="57"/>
      <c r="D11" s="57"/>
      <c r="E11" s="58"/>
      <c r="F11" s="57"/>
      <c r="G11" s="57"/>
      <c r="H11" s="57"/>
      <c r="I11" s="57"/>
      <c r="J11" s="57"/>
      <c r="K11" s="57"/>
      <c r="L11" s="57"/>
      <c r="M11" s="57"/>
      <c r="N11" s="57"/>
      <c r="O11" s="57"/>
      <c r="P11" s="57"/>
      <c r="Q11" s="57"/>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6</v>
      </c>
      <c r="O13" s="17">
        <v>4</v>
      </c>
      <c r="P13" s="17">
        <v>3</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0</v>
      </c>
      <c r="N14" s="17">
        <v>8</v>
      </c>
      <c r="O14" s="17">
        <v>5</v>
      </c>
      <c r="P14" s="17">
        <v>3</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13</v>
      </c>
      <c r="L15" s="17">
        <v>14</v>
      </c>
      <c r="M15" s="17">
        <v>5</v>
      </c>
      <c r="N15" s="17">
        <v>8</v>
      </c>
      <c r="O15" s="17">
        <v>8</v>
      </c>
      <c r="P15" s="17">
        <v>5</v>
      </c>
      <c r="Q15" s="17">
        <f t="shared" si="0"/>
        <v>88</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33</v>
      </c>
      <c r="K16" s="17">
        <v>13</v>
      </c>
      <c r="L16" s="17">
        <v>12</v>
      </c>
      <c r="M16" s="17">
        <v>5</v>
      </c>
      <c r="N16" s="17">
        <v>8</v>
      </c>
      <c r="O16" s="17">
        <v>8</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12</v>
      </c>
      <c r="L17" s="17">
        <v>13</v>
      </c>
      <c r="M17" s="17">
        <v>5</v>
      </c>
      <c r="N17" s="17">
        <v>7</v>
      </c>
      <c r="O17" s="17">
        <v>7</v>
      </c>
      <c r="P17" s="17">
        <v>5</v>
      </c>
      <c r="Q17" s="17">
        <f t="shared" si="0"/>
        <v>82</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13</v>
      </c>
      <c r="L19" s="17">
        <v>13</v>
      </c>
      <c r="M19" s="17">
        <v>4</v>
      </c>
      <c r="N19" s="17">
        <v>7</v>
      </c>
      <c r="O19" s="17">
        <v>7</v>
      </c>
      <c r="P19" s="17">
        <v>4</v>
      </c>
      <c r="Q19" s="17">
        <f t="shared" si="0"/>
        <v>78</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34</v>
      </c>
      <c r="K20" s="37">
        <v>14</v>
      </c>
      <c r="L20" s="37">
        <v>13</v>
      </c>
      <c r="M20" s="37">
        <v>3</v>
      </c>
      <c r="N20" s="37">
        <v>4</v>
      </c>
      <c r="O20" s="37">
        <v>4</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34</v>
      </c>
      <c r="K21" s="37">
        <v>14</v>
      </c>
      <c r="L21" s="37">
        <v>13</v>
      </c>
      <c r="M21" s="37">
        <v>3</v>
      </c>
      <c r="N21" s="37">
        <v>4</v>
      </c>
      <c r="O21" s="37">
        <v>4</v>
      </c>
      <c r="P21" s="37">
        <v>5</v>
      </c>
      <c r="Q21" s="17">
        <f>SUM(J21:P21)</f>
        <v>77</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13</v>
      </c>
      <c r="M22" s="37">
        <v>3</v>
      </c>
      <c r="N22" s="37">
        <v>4</v>
      </c>
      <c r="O22" s="37">
        <v>4</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33</v>
      </c>
      <c r="K23" s="37">
        <v>13</v>
      </c>
      <c r="L23" s="37">
        <v>13</v>
      </c>
      <c r="M23" s="37">
        <v>5</v>
      </c>
      <c r="N23" s="37">
        <v>8</v>
      </c>
      <c r="O23" s="37">
        <v>8</v>
      </c>
      <c r="P23" s="37">
        <v>5</v>
      </c>
      <c r="Q23" s="17">
        <f>SUM(J23:P23)</f>
        <v>85</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13</v>
      </c>
      <c r="M24" s="37">
        <v>3</v>
      </c>
      <c r="N24" s="37">
        <v>7</v>
      </c>
      <c r="O24" s="37">
        <v>2</v>
      </c>
      <c r="P24" s="37">
        <v>3</v>
      </c>
      <c r="Q24" s="17">
        <f t="shared" ref="Q24:Q41" si="1">SUM(J24:P24)</f>
        <v>70</v>
      </c>
    </row>
    <row r="25" spans="1:83" x14ac:dyDescent="0.2">
      <c r="A25" s="30" t="s">
        <v>111</v>
      </c>
      <c r="B25" s="31" t="s">
        <v>112</v>
      </c>
      <c r="C25" s="32" t="s">
        <v>113</v>
      </c>
      <c r="D25" s="33">
        <v>245000</v>
      </c>
      <c r="E25" s="33">
        <v>70000</v>
      </c>
      <c r="F25" s="34" t="s">
        <v>114</v>
      </c>
      <c r="G25" s="35" t="s">
        <v>66</v>
      </c>
      <c r="H25" s="36" t="s">
        <v>109</v>
      </c>
      <c r="I25" s="35" t="s">
        <v>66</v>
      </c>
      <c r="J25" s="37">
        <v>32</v>
      </c>
      <c r="K25" s="37">
        <v>13</v>
      </c>
      <c r="L25" s="37">
        <v>13</v>
      </c>
      <c r="M25" s="37">
        <v>5</v>
      </c>
      <c r="N25" s="37">
        <v>9</v>
      </c>
      <c r="O25" s="37">
        <v>8</v>
      </c>
      <c r="P25" s="37">
        <v>5</v>
      </c>
      <c r="Q25" s="17">
        <f t="shared" si="1"/>
        <v>85</v>
      </c>
    </row>
    <row r="26" spans="1:83" x14ac:dyDescent="0.2">
      <c r="A26" s="30" t="s">
        <v>115</v>
      </c>
      <c r="B26" s="31" t="s">
        <v>58</v>
      </c>
      <c r="C26" s="32" t="s">
        <v>116</v>
      </c>
      <c r="D26" s="33">
        <v>173000</v>
      </c>
      <c r="E26" s="33">
        <v>130000</v>
      </c>
      <c r="F26" s="34" t="s">
        <v>101</v>
      </c>
      <c r="G26" s="35" t="s">
        <v>66</v>
      </c>
      <c r="H26" s="36" t="s">
        <v>117</v>
      </c>
      <c r="I26" s="35" t="s">
        <v>66</v>
      </c>
      <c r="J26" s="37">
        <v>37</v>
      </c>
      <c r="K26" s="37">
        <v>13</v>
      </c>
      <c r="L26" s="37">
        <v>13</v>
      </c>
      <c r="M26" s="37">
        <v>5</v>
      </c>
      <c r="N26" s="37">
        <v>9</v>
      </c>
      <c r="O26" s="37">
        <v>9</v>
      </c>
      <c r="P26" s="37">
        <v>5</v>
      </c>
      <c r="Q26" s="17">
        <f t="shared" si="1"/>
        <v>91</v>
      </c>
    </row>
    <row r="27" spans="1:83" x14ac:dyDescent="0.2">
      <c r="A27" s="30" t="s">
        <v>120</v>
      </c>
      <c r="B27" s="31" t="s">
        <v>121</v>
      </c>
      <c r="C27" s="52" t="s">
        <v>122</v>
      </c>
      <c r="D27" s="33">
        <v>249600</v>
      </c>
      <c r="E27" s="33">
        <v>200000</v>
      </c>
      <c r="F27" s="34" t="s">
        <v>110</v>
      </c>
      <c r="G27" s="35" t="s">
        <v>96</v>
      </c>
      <c r="H27" s="51" t="s">
        <v>65</v>
      </c>
      <c r="I27" s="35" t="s">
        <v>66</v>
      </c>
      <c r="J27" s="37">
        <v>33</v>
      </c>
      <c r="K27" s="37">
        <v>13</v>
      </c>
      <c r="L27" s="37">
        <v>12</v>
      </c>
      <c r="M27" s="37">
        <v>5</v>
      </c>
      <c r="N27" s="37">
        <v>7</v>
      </c>
      <c r="O27" s="37">
        <v>8</v>
      </c>
      <c r="P27" s="37">
        <v>4</v>
      </c>
      <c r="Q27" s="17">
        <f t="shared" si="1"/>
        <v>82</v>
      </c>
    </row>
    <row r="28" spans="1:83" x14ac:dyDescent="0.2">
      <c r="A28" s="30" t="s">
        <v>123</v>
      </c>
      <c r="B28" s="31" t="s">
        <v>124</v>
      </c>
      <c r="C28" s="32" t="s">
        <v>125</v>
      </c>
      <c r="D28" s="33">
        <v>167000</v>
      </c>
      <c r="E28" s="33">
        <v>150000</v>
      </c>
      <c r="F28" s="34" t="s">
        <v>126</v>
      </c>
      <c r="G28" s="35" t="s">
        <v>66</v>
      </c>
      <c r="H28" s="36" t="s">
        <v>60</v>
      </c>
      <c r="I28" s="35" t="s">
        <v>66</v>
      </c>
      <c r="J28" s="37">
        <v>30</v>
      </c>
      <c r="K28" s="37">
        <v>12</v>
      </c>
      <c r="L28" s="37">
        <v>11</v>
      </c>
      <c r="M28" s="37">
        <v>5</v>
      </c>
      <c r="N28" s="37">
        <v>9</v>
      </c>
      <c r="O28" s="37">
        <v>8</v>
      </c>
      <c r="P28" s="37">
        <v>5</v>
      </c>
      <c r="Q28" s="17">
        <f t="shared" si="1"/>
        <v>80</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7" x14ac:dyDescent="0.2">
      <c r="A41" s="30" t="s">
        <v>173</v>
      </c>
      <c r="B41" s="31" t="s">
        <v>174</v>
      </c>
      <c r="C41" s="32" t="s">
        <v>175</v>
      </c>
      <c r="D41" s="33">
        <v>144568</v>
      </c>
      <c r="E41" s="33">
        <v>70000</v>
      </c>
      <c r="F41" s="34" t="s">
        <v>96</v>
      </c>
      <c r="G41" s="35" t="s">
        <v>96</v>
      </c>
      <c r="H41" s="36" t="s">
        <v>61</v>
      </c>
      <c r="I41" s="35" t="s">
        <v>66</v>
      </c>
      <c r="J41" s="37">
        <v>35</v>
      </c>
      <c r="K41" s="37">
        <v>13</v>
      </c>
      <c r="L41" s="37">
        <v>13</v>
      </c>
      <c r="M41" s="37">
        <v>5</v>
      </c>
      <c r="N41" s="37">
        <v>8</v>
      </c>
      <c r="O41" s="37">
        <v>9</v>
      </c>
      <c r="P41" s="37">
        <v>5</v>
      </c>
      <c r="Q41" s="17">
        <f t="shared" si="1"/>
        <v>88</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40" sqref="J13:J41" xr:uid="{4D31C1F6-FA5F-46B2-999D-518F64CB732A}">
      <formula1>40</formula1>
    </dataValidation>
    <dataValidation type="decimal" operator="lessThanOrEqual" allowBlank="1" showInputMessage="1" showErrorMessage="1" error="max. 15" sqref="K13:L41" xr:uid="{E853D34D-F716-419B-91DA-F510D6E2268B}">
      <formula1>15</formula1>
    </dataValidation>
    <dataValidation type="decimal" operator="lessThanOrEqual" allowBlank="1" showInputMessage="1" showErrorMessage="1" error="max. 10" sqref="N13:O41" xr:uid="{1A9E440B-5103-4B05-9E57-5C7E65CF93A2}">
      <formula1>10</formula1>
    </dataValidation>
    <dataValidation type="decimal" operator="lessThanOrEqual" allowBlank="1" showInputMessage="1" showErrorMessage="1" error="max. 5" sqref="M13:M41 P13:P41" xr:uid="{3987BCBA-78FB-4B95-B8C7-46027CE82913}">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6D7F0-1F2B-4617-BB4D-76BD9FB5B462}">
  <dimension ref="A1:CE4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6" t="s">
        <v>36</v>
      </c>
      <c r="B6" s="56"/>
      <c r="C6" s="56"/>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7" t="s">
        <v>0</v>
      </c>
      <c r="B10" s="57" t="s">
        <v>1</v>
      </c>
      <c r="C10" s="57" t="s">
        <v>16</v>
      </c>
      <c r="D10" s="57" t="s">
        <v>13</v>
      </c>
      <c r="E10" s="58" t="s">
        <v>2</v>
      </c>
      <c r="F10" s="57" t="s">
        <v>28</v>
      </c>
      <c r="G10" s="57"/>
      <c r="H10" s="57" t="s">
        <v>29</v>
      </c>
      <c r="I10" s="57"/>
      <c r="J10" s="60" t="s">
        <v>30</v>
      </c>
      <c r="K10" s="60" t="s">
        <v>14</v>
      </c>
      <c r="L10" s="60" t="s">
        <v>15</v>
      </c>
      <c r="M10" s="60" t="s">
        <v>26</v>
      </c>
      <c r="N10" s="60" t="s">
        <v>27</v>
      </c>
      <c r="O10" s="60" t="s">
        <v>31</v>
      </c>
      <c r="P10" s="60" t="s">
        <v>3</v>
      </c>
      <c r="Q10" s="57" t="s">
        <v>4</v>
      </c>
    </row>
    <row r="11" spans="1:83" ht="59.4" customHeight="1" x14ac:dyDescent="0.3">
      <c r="A11" s="57"/>
      <c r="B11" s="57"/>
      <c r="C11" s="57"/>
      <c r="D11" s="57"/>
      <c r="E11" s="58"/>
      <c r="F11" s="57"/>
      <c r="G11" s="57"/>
      <c r="H11" s="57"/>
      <c r="I11" s="57"/>
      <c r="J11" s="57"/>
      <c r="K11" s="57"/>
      <c r="L11" s="57"/>
      <c r="M11" s="57"/>
      <c r="N11" s="57"/>
      <c r="O11" s="57"/>
      <c r="P11" s="57"/>
      <c r="Q11" s="57"/>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3</v>
      </c>
      <c r="N13" s="17">
        <v>7</v>
      </c>
      <c r="O13" s="17">
        <v>4</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32</v>
      </c>
      <c r="K14" s="17">
        <v>13</v>
      </c>
      <c r="L14" s="17">
        <v>12</v>
      </c>
      <c r="M14" s="17">
        <v>2</v>
      </c>
      <c r="N14" s="17">
        <v>5</v>
      </c>
      <c r="O14" s="17">
        <v>3</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14</v>
      </c>
      <c r="L15" s="17">
        <v>13</v>
      </c>
      <c r="M15" s="17">
        <v>5</v>
      </c>
      <c r="N15" s="17">
        <v>9</v>
      </c>
      <c r="O15" s="17">
        <v>9</v>
      </c>
      <c r="P15" s="17">
        <v>5</v>
      </c>
      <c r="Q15" s="17">
        <f t="shared" si="0"/>
        <v>90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30</v>
      </c>
      <c r="K17" s="17">
        <v>11</v>
      </c>
      <c r="L17" s="17">
        <v>12</v>
      </c>
      <c r="M17" s="17">
        <v>4</v>
      </c>
      <c r="N17" s="17">
        <v>6</v>
      </c>
      <c r="O17" s="17">
        <v>6</v>
      </c>
      <c r="P17" s="17">
        <v>5</v>
      </c>
      <c r="Q17" s="17">
        <f t="shared" si="0"/>
        <v>74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35</v>
      </c>
      <c r="K18" s="17">
        <v>14</v>
      </c>
      <c r="L18" s="17">
        <v>14</v>
      </c>
      <c r="M18" s="17">
        <v>5</v>
      </c>
      <c r="N18" s="17">
        <v>9</v>
      </c>
      <c r="O18" s="17">
        <v>9</v>
      </c>
      <c r="P18" s="17">
        <v>5</v>
      </c>
      <c r="Q18" s="17">
        <f t="shared" si="0"/>
        <v>91</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30</v>
      </c>
      <c r="K19" s="17">
        <v>10</v>
      </c>
      <c r="L19" s="17">
        <v>12</v>
      </c>
      <c r="M19" s="17">
        <v>4</v>
      </c>
      <c r="N19" s="17">
        <v>7</v>
      </c>
      <c r="O19" s="17">
        <v>6</v>
      </c>
      <c r="P19" s="17">
        <v>4</v>
      </c>
      <c r="Q19" s="17">
        <f t="shared" si="0"/>
        <v>73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13</v>
      </c>
      <c r="L20" s="37">
        <v>13</v>
      </c>
      <c r="M20" s="37">
        <v>3</v>
      </c>
      <c r="N20" s="37">
        <v>5</v>
      </c>
      <c r="O20" s="37">
        <v>4</v>
      </c>
      <c r="P20" s="37">
        <v>5</v>
      </c>
      <c r="Q20" s="17">
        <f>SUM(J20:P20)</f>
        <v>78</v>
      </c>
    </row>
    <row r="21" spans="1:83" x14ac:dyDescent="0.2">
      <c r="A21" s="30" t="s">
        <v>90</v>
      </c>
      <c r="B21" s="31" t="s">
        <v>56</v>
      </c>
      <c r="C21" s="32" t="s">
        <v>91</v>
      </c>
      <c r="D21" s="33">
        <v>1973777</v>
      </c>
      <c r="E21" s="33">
        <v>250000</v>
      </c>
      <c r="F21" s="34" t="s">
        <v>92</v>
      </c>
      <c r="G21" s="35" t="s">
        <v>66</v>
      </c>
      <c r="H21" s="36" t="s">
        <v>64</v>
      </c>
      <c r="I21" s="35" t="s">
        <v>66</v>
      </c>
      <c r="J21" s="37">
        <v>32</v>
      </c>
      <c r="K21" s="37">
        <v>13</v>
      </c>
      <c r="L21" s="37">
        <v>12</v>
      </c>
      <c r="M21" s="37">
        <v>3</v>
      </c>
      <c r="N21" s="37">
        <v>5</v>
      </c>
      <c r="O21" s="37">
        <v>4</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12</v>
      </c>
      <c r="M22" s="37">
        <v>3</v>
      </c>
      <c r="N22" s="37">
        <v>5</v>
      </c>
      <c r="O22" s="37">
        <v>4</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35</v>
      </c>
      <c r="K23" s="37">
        <v>14</v>
      </c>
      <c r="L23" s="37">
        <v>13</v>
      </c>
      <c r="M23" s="37">
        <v>5</v>
      </c>
      <c r="N23" s="37">
        <v>8</v>
      </c>
      <c r="O23" s="37">
        <v>8</v>
      </c>
      <c r="P23" s="37">
        <v>5</v>
      </c>
      <c r="Q23" s="17">
        <f>SUM(J23:P23)</f>
        <v>88</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12</v>
      </c>
      <c r="M24" s="37">
        <v>3</v>
      </c>
      <c r="N24" s="37">
        <v>5</v>
      </c>
      <c r="O24" s="37">
        <v>5</v>
      </c>
      <c r="P24" s="37">
        <v>3</v>
      </c>
      <c r="Q24" s="17">
        <f t="shared" ref="Q24:Q41" si="1">SUM(J24:P24)</f>
        <v>70</v>
      </c>
    </row>
    <row r="25" spans="1:83" x14ac:dyDescent="0.2">
      <c r="A25" s="30" t="s">
        <v>111</v>
      </c>
      <c r="B25" s="31" t="s">
        <v>112</v>
      </c>
      <c r="C25" s="32" t="s">
        <v>113</v>
      </c>
      <c r="D25" s="33">
        <v>245000</v>
      </c>
      <c r="E25" s="33">
        <v>70000</v>
      </c>
      <c r="F25" s="34" t="s">
        <v>114</v>
      </c>
      <c r="G25" s="35" t="s">
        <v>66</v>
      </c>
      <c r="H25" s="36" t="s">
        <v>109</v>
      </c>
      <c r="I25" s="35" t="s">
        <v>66</v>
      </c>
      <c r="J25" s="37">
        <v>35</v>
      </c>
      <c r="K25" s="37">
        <v>13</v>
      </c>
      <c r="L25" s="37">
        <v>13</v>
      </c>
      <c r="M25" s="37">
        <v>5</v>
      </c>
      <c r="N25" s="37">
        <v>9</v>
      </c>
      <c r="O25" s="37">
        <v>9</v>
      </c>
      <c r="P25" s="37">
        <v>5</v>
      </c>
      <c r="Q25" s="17">
        <f t="shared" si="1"/>
        <v>89</v>
      </c>
    </row>
    <row r="26" spans="1:83" x14ac:dyDescent="0.2">
      <c r="A26" s="30" t="s">
        <v>115</v>
      </c>
      <c r="B26" s="31" t="s">
        <v>58</v>
      </c>
      <c r="C26" s="32" t="s">
        <v>116</v>
      </c>
      <c r="D26" s="33">
        <v>173000</v>
      </c>
      <c r="E26" s="33">
        <v>130000</v>
      </c>
      <c r="F26" s="34" t="s">
        <v>101</v>
      </c>
      <c r="G26" s="35" t="s">
        <v>66</v>
      </c>
      <c r="H26" s="36" t="s">
        <v>117</v>
      </c>
      <c r="I26" s="35" t="s">
        <v>66</v>
      </c>
      <c r="J26" s="37">
        <v>32</v>
      </c>
      <c r="K26" s="37">
        <v>13</v>
      </c>
      <c r="L26" s="37">
        <v>13</v>
      </c>
      <c r="M26" s="37">
        <v>5</v>
      </c>
      <c r="N26" s="37">
        <v>9</v>
      </c>
      <c r="O26" s="37">
        <v>9</v>
      </c>
      <c r="P26" s="37">
        <v>5</v>
      </c>
      <c r="Q26" s="17">
        <f t="shared" si="1"/>
        <v>86</v>
      </c>
    </row>
    <row r="27" spans="1:83" x14ac:dyDescent="0.2">
      <c r="A27" s="30" t="s">
        <v>120</v>
      </c>
      <c r="B27" s="31" t="s">
        <v>121</v>
      </c>
      <c r="C27" s="52" t="s">
        <v>122</v>
      </c>
      <c r="D27" s="33">
        <v>249600</v>
      </c>
      <c r="E27" s="33">
        <v>200000</v>
      </c>
      <c r="F27" s="34" t="s">
        <v>110</v>
      </c>
      <c r="G27" s="35" t="s">
        <v>96</v>
      </c>
      <c r="H27" s="51" t="s">
        <v>65</v>
      </c>
      <c r="I27" s="35" t="s">
        <v>66</v>
      </c>
      <c r="J27" s="37">
        <v>33</v>
      </c>
      <c r="K27" s="37">
        <v>12</v>
      </c>
      <c r="L27" s="37">
        <v>12</v>
      </c>
      <c r="M27" s="37">
        <v>5</v>
      </c>
      <c r="N27" s="37">
        <v>7</v>
      </c>
      <c r="O27" s="37">
        <v>8</v>
      </c>
      <c r="P27" s="37">
        <v>4</v>
      </c>
      <c r="Q27" s="17">
        <f t="shared" si="1"/>
        <v>81</v>
      </c>
    </row>
    <row r="28" spans="1:83" x14ac:dyDescent="0.2">
      <c r="A28" s="30" t="s">
        <v>123</v>
      </c>
      <c r="B28" s="31" t="s">
        <v>124</v>
      </c>
      <c r="C28" s="32" t="s">
        <v>125</v>
      </c>
      <c r="D28" s="33">
        <v>167000</v>
      </c>
      <c r="E28" s="33">
        <v>150000</v>
      </c>
      <c r="F28" s="34" t="s">
        <v>126</v>
      </c>
      <c r="G28" s="35" t="s">
        <v>66</v>
      </c>
      <c r="H28" s="36" t="s">
        <v>60</v>
      </c>
      <c r="I28" s="35" t="s">
        <v>66</v>
      </c>
      <c r="J28" s="37">
        <v>35</v>
      </c>
      <c r="K28" s="37">
        <v>13</v>
      </c>
      <c r="L28" s="37">
        <v>13</v>
      </c>
      <c r="M28" s="37">
        <v>5</v>
      </c>
      <c r="N28" s="37">
        <v>9</v>
      </c>
      <c r="O28" s="37">
        <v>8</v>
      </c>
      <c r="P28" s="37">
        <v>5</v>
      </c>
      <c r="Q28" s="17">
        <f t="shared" si="1"/>
        <v>88</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7" x14ac:dyDescent="0.2">
      <c r="A41" s="30" t="s">
        <v>173</v>
      </c>
      <c r="B41" s="31" t="s">
        <v>174</v>
      </c>
      <c r="C41" s="32" t="s">
        <v>175</v>
      </c>
      <c r="D41" s="33">
        <v>144568</v>
      </c>
      <c r="E41" s="33">
        <v>70000</v>
      </c>
      <c r="F41" s="34" t="s">
        <v>96</v>
      </c>
      <c r="G41" s="35" t="s">
        <v>96</v>
      </c>
      <c r="H41" s="36" t="s">
        <v>61</v>
      </c>
      <c r="I41" s="35" t="s">
        <v>66</v>
      </c>
      <c r="J41" s="37">
        <v>35</v>
      </c>
      <c r="K41" s="37">
        <v>14</v>
      </c>
      <c r="L41" s="37">
        <v>13</v>
      </c>
      <c r="M41" s="37">
        <v>5</v>
      </c>
      <c r="N41" s="37">
        <v>8</v>
      </c>
      <c r="O41" s="37">
        <v>9</v>
      </c>
      <c r="P41" s="37">
        <v>5</v>
      </c>
      <c r="Q41" s="17">
        <f t="shared" si="1"/>
        <v>89</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40" sqref="J13:J41" xr:uid="{90597DF1-C103-4570-8FD4-2BCB051B8AB8}">
      <formula1>40</formula1>
    </dataValidation>
    <dataValidation type="decimal" operator="lessThanOrEqual" allowBlank="1" showInputMessage="1" showErrorMessage="1" error="max. 15" sqref="K13:L41" xr:uid="{5A46AA12-E318-489A-8C40-0F3AAD1CE4B1}">
      <formula1>15</formula1>
    </dataValidation>
    <dataValidation type="decimal" operator="lessThanOrEqual" allowBlank="1" showInputMessage="1" showErrorMessage="1" error="max. 10" sqref="N13:O41" xr:uid="{26287FC9-B273-4832-BE23-FB017E8F8168}">
      <formula1>10</formula1>
    </dataValidation>
    <dataValidation type="decimal" operator="lessThanOrEqual" allowBlank="1" showInputMessage="1" showErrorMessage="1" error="max. 5" sqref="M13:M41 P13:P41" xr:uid="{C927F3C0-581D-4723-B146-67C3BB23CDF7}">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7DBCD-B921-4621-94D7-A53B710133B1}">
  <dimension ref="A1:CE4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6" t="s">
        <v>36</v>
      </c>
      <c r="B6" s="56"/>
      <c r="C6" s="56"/>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7" t="s">
        <v>0</v>
      </c>
      <c r="B10" s="57" t="s">
        <v>1</v>
      </c>
      <c r="C10" s="57" t="s">
        <v>16</v>
      </c>
      <c r="D10" s="57" t="s">
        <v>13</v>
      </c>
      <c r="E10" s="58" t="s">
        <v>2</v>
      </c>
      <c r="F10" s="57" t="s">
        <v>28</v>
      </c>
      <c r="G10" s="57"/>
      <c r="H10" s="57" t="s">
        <v>29</v>
      </c>
      <c r="I10" s="57"/>
      <c r="J10" s="60" t="s">
        <v>30</v>
      </c>
      <c r="K10" s="60" t="s">
        <v>14</v>
      </c>
      <c r="L10" s="60" t="s">
        <v>15</v>
      </c>
      <c r="M10" s="60" t="s">
        <v>26</v>
      </c>
      <c r="N10" s="60" t="s">
        <v>27</v>
      </c>
      <c r="O10" s="60" t="s">
        <v>31</v>
      </c>
      <c r="P10" s="60" t="s">
        <v>3</v>
      </c>
      <c r="Q10" s="57" t="s">
        <v>4</v>
      </c>
    </row>
    <row r="11" spans="1:83" ht="59.4" customHeight="1" x14ac:dyDescent="0.3">
      <c r="A11" s="57"/>
      <c r="B11" s="57"/>
      <c r="C11" s="57"/>
      <c r="D11" s="57"/>
      <c r="E11" s="58"/>
      <c r="F11" s="57"/>
      <c r="G11" s="57"/>
      <c r="H11" s="57"/>
      <c r="I11" s="57"/>
      <c r="J11" s="57"/>
      <c r="K11" s="57"/>
      <c r="L11" s="57"/>
      <c r="M11" s="57"/>
      <c r="N11" s="57"/>
      <c r="O11" s="57"/>
      <c r="P11" s="57"/>
      <c r="Q11" s="57"/>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13</v>
      </c>
      <c r="L13" s="17">
        <v>12</v>
      </c>
      <c r="M13" s="17">
        <v>4</v>
      </c>
      <c r="N13" s="17">
        <v>5</v>
      </c>
      <c r="O13" s="17">
        <v>5</v>
      </c>
      <c r="P13" s="17">
        <v>4</v>
      </c>
      <c r="Q13" s="17">
        <f>SUM(J13:P13)</f>
        <v>73</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30</v>
      </c>
      <c r="K14" s="17">
        <v>13</v>
      </c>
      <c r="L14" s="17">
        <v>12</v>
      </c>
      <c r="M14" s="17">
        <v>4</v>
      </c>
      <c r="N14" s="17">
        <v>4</v>
      </c>
      <c r="O14" s="17">
        <v>4</v>
      </c>
      <c r="P14" s="17">
        <v>4</v>
      </c>
      <c r="Q14" s="17">
        <f t="shared" ref="Q14:Q19" si="0">SUM(J14:P14)</f>
        <v>71</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14</v>
      </c>
      <c r="L15" s="17">
        <v>13</v>
      </c>
      <c r="M15" s="17">
        <v>5</v>
      </c>
      <c r="N15" s="17">
        <v>9</v>
      </c>
      <c r="O15" s="17">
        <v>9</v>
      </c>
      <c r="P15" s="17">
        <v>5</v>
      </c>
      <c r="Q15" s="17">
        <f t="shared" si="0"/>
        <v>87</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33</v>
      </c>
      <c r="K16" s="17">
        <v>13</v>
      </c>
      <c r="L16" s="17">
        <v>10</v>
      </c>
      <c r="M16" s="17">
        <v>5</v>
      </c>
      <c r="N16" s="17">
        <v>9</v>
      </c>
      <c r="O16" s="17">
        <v>9</v>
      </c>
      <c r="P16" s="17">
        <v>5</v>
      </c>
      <c r="Q16" s="17">
        <f t="shared" si="0"/>
        <v>84</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33</v>
      </c>
      <c r="K18" s="17">
        <v>14</v>
      </c>
      <c r="L18" s="17">
        <v>13</v>
      </c>
      <c r="M18" s="17">
        <v>4</v>
      </c>
      <c r="N18" s="17">
        <v>9</v>
      </c>
      <c r="O18" s="17">
        <v>9</v>
      </c>
      <c r="P18" s="17">
        <v>4</v>
      </c>
      <c r="Q18" s="17">
        <f t="shared" si="0"/>
        <v>86</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8</v>
      </c>
      <c r="O19" s="17">
        <v>8</v>
      </c>
      <c r="P19" s="17">
        <v>4</v>
      </c>
      <c r="Q19" s="17">
        <f t="shared" si="0"/>
        <v>83</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32</v>
      </c>
      <c r="K20" s="37">
        <v>13</v>
      </c>
      <c r="L20" s="37">
        <v>13</v>
      </c>
      <c r="M20" s="37">
        <v>3</v>
      </c>
      <c r="N20" s="37">
        <v>5</v>
      </c>
      <c r="O20" s="37">
        <v>5</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30</v>
      </c>
      <c r="K21" s="37">
        <v>13</v>
      </c>
      <c r="L21" s="37">
        <v>12</v>
      </c>
      <c r="M21" s="37">
        <v>3</v>
      </c>
      <c r="N21" s="37">
        <v>5</v>
      </c>
      <c r="O21" s="37">
        <v>5</v>
      </c>
      <c r="P21" s="37">
        <v>5</v>
      </c>
      <c r="Q21" s="17">
        <f>SUM(J21:P21)</f>
        <v>73</v>
      </c>
    </row>
    <row r="22" spans="1:83" x14ac:dyDescent="0.2">
      <c r="A22" s="30" t="s">
        <v>93</v>
      </c>
      <c r="B22" s="31" t="s">
        <v>56</v>
      </c>
      <c r="C22" s="32" t="s">
        <v>94</v>
      </c>
      <c r="D22" s="33">
        <v>611189</v>
      </c>
      <c r="E22" s="33">
        <v>300000</v>
      </c>
      <c r="F22" s="34" t="s">
        <v>95</v>
      </c>
      <c r="G22" s="35" t="s">
        <v>96</v>
      </c>
      <c r="H22" s="36" t="s">
        <v>97</v>
      </c>
      <c r="I22" s="35" t="s">
        <v>66</v>
      </c>
      <c r="J22" s="37">
        <v>30</v>
      </c>
      <c r="K22" s="37">
        <v>13</v>
      </c>
      <c r="L22" s="37">
        <v>12</v>
      </c>
      <c r="M22" s="37">
        <v>3</v>
      </c>
      <c r="N22" s="37">
        <v>5</v>
      </c>
      <c r="O22" s="37">
        <v>5</v>
      </c>
      <c r="P22" s="37">
        <v>5</v>
      </c>
      <c r="Q22" s="17">
        <f>SUM(J22:P22)</f>
        <v>73</v>
      </c>
    </row>
    <row r="23" spans="1:83" x14ac:dyDescent="0.2">
      <c r="A23" s="30" t="s">
        <v>98</v>
      </c>
      <c r="B23" s="31" t="s">
        <v>99</v>
      </c>
      <c r="C23" s="32" t="s">
        <v>100</v>
      </c>
      <c r="D23" s="33">
        <v>148650</v>
      </c>
      <c r="E23" s="33">
        <v>112000</v>
      </c>
      <c r="F23" s="34" t="s">
        <v>97</v>
      </c>
      <c r="G23" s="35" t="s">
        <v>66</v>
      </c>
      <c r="H23" s="36" t="s">
        <v>101</v>
      </c>
      <c r="I23" s="35" t="s">
        <v>66</v>
      </c>
      <c r="J23" s="37">
        <v>32</v>
      </c>
      <c r="K23" s="37">
        <v>13</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29</v>
      </c>
      <c r="K24" s="37">
        <v>12</v>
      </c>
      <c r="L24" s="37">
        <v>13</v>
      </c>
      <c r="M24" s="37">
        <v>3</v>
      </c>
      <c r="N24" s="37">
        <v>5</v>
      </c>
      <c r="O24" s="37">
        <v>5</v>
      </c>
      <c r="P24" s="37">
        <v>4</v>
      </c>
      <c r="Q24" s="17">
        <f t="shared" ref="Q24:Q41" si="1">SUM(J24:P24)</f>
        <v>71</v>
      </c>
    </row>
    <row r="25" spans="1:83" x14ac:dyDescent="0.2">
      <c r="A25" s="30" t="s">
        <v>111</v>
      </c>
      <c r="B25" s="31" t="s">
        <v>112</v>
      </c>
      <c r="C25" s="32" t="s">
        <v>113</v>
      </c>
      <c r="D25" s="33">
        <v>245000</v>
      </c>
      <c r="E25" s="33">
        <v>70000</v>
      </c>
      <c r="F25" s="34" t="s">
        <v>114</v>
      </c>
      <c r="G25" s="35" t="s">
        <v>66</v>
      </c>
      <c r="H25" s="36" t="s">
        <v>109</v>
      </c>
      <c r="I25" s="35" t="s">
        <v>66</v>
      </c>
      <c r="J25" s="37">
        <v>34</v>
      </c>
      <c r="K25" s="37">
        <v>13</v>
      </c>
      <c r="L25" s="37">
        <v>14</v>
      </c>
      <c r="M25" s="37">
        <v>5</v>
      </c>
      <c r="N25" s="37">
        <v>9</v>
      </c>
      <c r="O25" s="37">
        <v>9</v>
      </c>
      <c r="P25" s="37">
        <v>5</v>
      </c>
      <c r="Q25" s="17">
        <f t="shared" si="1"/>
        <v>89</v>
      </c>
    </row>
    <row r="26" spans="1:83" x14ac:dyDescent="0.2">
      <c r="A26" s="30" t="s">
        <v>115</v>
      </c>
      <c r="B26" s="31" t="s">
        <v>58</v>
      </c>
      <c r="C26" s="32" t="s">
        <v>116</v>
      </c>
      <c r="D26" s="33">
        <v>173000</v>
      </c>
      <c r="E26" s="33">
        <v>130000</v>
      </c>
      <c r="F26" s="34" t="s">
        <v>101</v>
      </c>
      <c r="G26" s="35" t="s">
        <v>66</v>
      </c>
      <c r="H26" s="36" t="s">
        <v>117</v>
      </c>
      <c r="I26" s="35" t="s">
        <v>66</v>
      </c>
      <c r="J26" s="37">
        <v>34</v>
      </c>
      <c r="K26" s="37">
        <v>13</v>
      </c>
      <c r="L26" s="37">
        <v>13</v>
      </c>
      <c r="M26" s="37">
        <v>5</v>
      </c>
      <c r="N26" s="37">
        <v>9</v>
      </c>
      <c r="O26" s="37">
        <v>9</v>
      </c>
      <c r="P26" s="37">
        <v>5</v>
      </c>
      <c r="Q26" s="17">
        <f t="shared" si="1"/>
        <v>88</v>
      </c>
    </row>
    <row r="27" spans="1:83" x14ac:dyDescent="0.2">
      <c r="A27" s="30" t="s">
        <v>120</v>
      </c>
      <c r="B27" s="31" t="s">
        <v>121</v>
      </c>
      <c r="C27" s="52" t="s">
        <v>122</v>
      </c>
      <c r="D27" s="33">
        <v>249600</v>
      </c>
      <c r="E27" s="33">
        <v>200000</v>
      </c>
      <c r="F27" s="34" t="s">
        <v>110</v>
      </c>
      <c r="G27" s="35" t="s">
        <v>96</v>
      </c>
      <c r="H27" s="51" t="s">
        <v>65</v>
      </c>
      <c r="I27" s="35" t="s">
        <v>66</v>
      </c>
      <c r="J27" s="37">
        <v>30</v>
      </c>
      <c r="K27" s="37">
        <v>13</v>
      </c>
      <c r="L27" s="37">
        <v>13</v>
      </c>
      <c r="M27" s="37">
        <v>5</v>
      </c>
      <c r="N27" s="37">
        <v>8</v>
      </c>
      <c r="O27" s="37">
        <v>8</v>
      </c>
      <c r="P27" s="37">
        <v>4</v>
      </c>
      <c r="Q27" s="17">
        <f t="shared" si="1"/>
        <v>81</v>
      </c>
    </row>
    <row r="28" spans="1:83" x14ac:dyDescent="0.2">
      <c r="A28" s="30" t="s">
        <v>123</v>
      </c>
      <c r="B28" s="31" t="s">
        <v>124</v>
      </c>
      <c r="C28" s="32" t="s">
        <v>125</v>
      </c>
      <c r="D28" s="33">
        <v>167000</v>
      </c>
      <c r="E28" s="33">
        <v>150000</v>
      </c>
      <c r="F28" s="34" t="s">
        <v>126</v>
      </c>
      <c r="G28" s="35" t="s">
        <v>66</v>
      </c>
      <c r="H28" s="36" t="s">
        <v>60</v>
      </c>
      <c r="I28" s="35" t="s">
        <v>66</v>
      </c>
      <c r="J28" s="37">
        <v>30</v>
      </c>
      <c r="K28" s="37">
        <v>13</v>
      </c>
      <c r="L28" s="37">
        <v>13</v>
      </c>
      <c r="M28" s="37">
        <v>5</v>
      </c>
      <c r="N28" s="37">
        <v>9</v>
      </c>
      <c r="O28" s="37">
        <v>9</v>
      </c>
      <c r="P28" s="37">
        <v>5</v>
      </c>
      <c r="Q28" s="17">
        <f t="shared" si="1"/>
        <v>84</v>
      </c>
    </row>
    <row r="29" spans="1:83" x14ac:dyDescent="0.2">
      <c r="A29" s="30" t="s">
        <v>128</v>
      </c>
      <c r="B29" s="31" t="s">
        <v>129</v>
      </c>
      <c r="C29" s="32" t="s">
        <v>130</v>
      </c>
      <c r="D29" s="33">
        <v>300000</v>
      </c>
      <c r="E29" s="33">
        <v>200000</v>
      </c>
      <c r="F29" s="34" t="s">
        <v>131</v>
      </c>
      <c r="G29" s="35" t="s">
        <v>66</v>
      </c>
      <c r="H29" s="36" t="s">
        <v>62</v>
      </c>
      <c r="I29" s="35" t="s">
        <v>66</v>
      </c>
      <c r="J29" s="37">
        <v>0</v>
      </c>
      <c r="K29" s="37">
        <v>0</v>
      </c>
      <c r="L29" s="37">
        <v>0</v>
      </c>
      <c r="M29" s="37">
        <v>0</v>
      </c>
      <c r="N29" s="37">
        <v>0</v>
      </c>
      <c r="O29" s="37">
        <v>0</v>
      </c>
      <c r="P29" s="37">
        <v>0</v>
      </c>
      <c r="Q29" s="17">
        <f t="shared" si="1"/>
        <v>0</v>
      </c>
      <c r="R29" s="2" t="s">
        <v>127</v>
      </c>
    </row>
    <row r="30" spans="1:83" ht="24" x14ac:dyDescent="0.2">
      <c r="A30" s="30" t="s">
        <v>132</v>
      </c>
      <c r="B30" s="31" t="s">
        <v>133</v>
      </c>
      <c r="C30" s="32" t="s">
        <v>134</v>
      </c>
      <c r="D30" s="33">
        <v>59000</v>
      </c>
      <c r="E30" s="33">
        <v>27000</v>
      </c>
      <c r="F30" s="34" t="s">
        <v>67</v>
      </c>
      <c r="G30" s="35" t="s">
        <v>66</v>
      </c>
      <c r="H30" s="36" t="s">
        <v>89</v>
      </c>
      <c r="I30" s="35" t="s">
        <v>96</v>
      </c>
      <c r="J30" s="37">
        <v>0</v>
      </c>
      <c r="K30" s="37">
        <v>0</v>
      </c>
      <c r="L30" s="37">
        <v>0</v>
      </c>
      <c r="M30" s="37">
        <v>0</v>
      </c>
      <c r="N30" s="37">
        <v>0</v>
      </c>
      <c r="O30" s="37">
        <v>0</v>
      </c>
      <c r="P30" s="37">
        <v>0</v>
      </c>
      <c r="Q30" s="17">
        <f t="shared" si="1"/>
        <v>0</v>
      </c>
      <c r="R30" s="2" t="s">
        <v>127</v>
      </c>
    </row>
    <row r="31" spans="1:83" x14ac:dyDescent="0.2">
      <c r="A31" s="30" t="s">
        <v>135</v>
      </c>
      <c r="B31" s="31" t="s">
        <v>99</v>
      </c>
      <c r="C31" s="32" t="s">
        <v>136</v>
      </c>
      <c r="D31" s="33">
        <v>86250</v>
      </c>
      <c r="E31" s="33">
        <v>30000</v>
      </c>
      <c r="F31" s="34" t="s">
        <v>68</v>
      </c>
      <c r="G31" s="35" t="s">
        <v>66</v>
      </c>
      <c r="H31" s="36" t="s">
        <v>131</v>
      </c>
      <c r="I31" s="35" t="s">
        <v>66</v>
      </c>
      <c r="J31" s="37">
        <v>0</v>
      </c>
      <c r="K31" s="37">
        <v>0</v>
      </c>
      <c r="L31" s="37">
        <v>0</v>
      </c>
      <c r="M31" s="37">
        <v>0</v>
      </c>
      <c r="N31" s="37">
        <v>0</v>
      </c>
      <c r="O31" s="37">
        <v>0</v>
      </c>
      <c r="P31" s="37">
        <v>0</v>
      </c>
      <c r="Q31" s="17">
        <f t="shared" si="1"/>
        <v>0</v>
      </c>
      <c r="R31" s="2" t="s">
        <v>127</v>
      </c>
    </row>
    <row r="32" spans="1:83" x14ac:dyDescent="0.2">
      <c r="A32" s="30" t="s">
        <v>137</v>
      </c>
      <c r="B32" s="31" t="s">
        <v>138</v>
      </c>
      <c r="C32" s="32" t="s">
        <v>139</v>
      </c>
      <c r="D32" s="33">
        <v>99718</v>
      </c>
      <c r="E32" s="33">
        <v>49000</v>
      </c>
      <c r="F32" s="34" t="s">
        <v>69</v>
      </c>
      <c r="G32" s="35" t="s">
        <v>96</v>
      </c>
      <c r="H32" s="36" t="s">
        <v>126</v>
      </c>
      <c r="I32" s="35" t="s">
        <v>66</v>
      </c>
      <c r="J32" s="37">
        <v>0</v>
      </c>
      <c r="K32" s="37">
        <v>0</v>
      </c>
      <c r="L32" s="37">
        <v>0</v>
      </c>
      <c r="M32" s="37">
        <v>0</v>
      </c>
      <c r="N32" s="37">
        <v>0</v>
      </c>
      <c r="O32" s="37">
        <v>0</v>
      </c>
      <c r="P32" s="37">
        <v>0</v>
      </c>
      <c r="Q32" s="17">
        <f t="shared" si="1"/>
        <v>0</v>
      </c>
      <c r="R32" s="2" t="s">
        <v>127</v>
      </c>
    </row>
    <row r="33" spans="1:18" x14ac:dyDescent="0.2">
      <c r="A33" s="30" t="s">
        <v>140</v>
      </c>
      <c r="B33" s="31" t="s">
        <v>141</v>
      </c>
      <c r="C33" s="32" t="s">
        <v>142</v>
      </c>
      <c r="D33" s="33">
        <v>158032</v>
      </c>
      <c r="E33" s="33">
        <v>137527</v>
      </c>
      <c r="F33" s="34" t="s">
        <v>70</v>
      </c>
      <c r="G33" s="35" t="s">
        <v>96</v>
      </c>
      <c r="H33" s="36" t="s">
        <v>114</v>
      </c>
      <c r="I33" s="35" t="s">
        <v>66</v>
      </c>
      <c r="J33" s="37">
        <v>0</v>
      </c>
      <c r="K33" s="37">
        <v>0</v>
      </c>
      <c r="L33" s="37">
        <v>0</v>
      </c>
      <c r="M33" s="37">
        <v>0</v>
      </c>
      <c r="N33" s="37">
        <v>0</v>
      </c>
      <c r="O33" s="37">
        <v>0</v>
      </c>
      <c r="P33" s="37">
        <v>0</v>
      </c>
      <c r="Q33" s="17">
        <f t="shared" si="1"/>
        <v>0</v>
      </c>
      <c r="R33" s="2" t="s">
        <v>127</v>
      </c>
    </row>
    <row r="34" spans="1:18" x14ac:dyDescent="0.2">
      <c r="A34" s="30" t="s">
        <v>143</v>
      </c>
      <c r="B34" s="31" t="s">
        <v>99</v>
      </c>
      <c r="C34" s="32" t="s">
        <v>144</v>
      </c>
      <c r="D34" s="33">
        <v>164000</v>
      </c>
      <c r="E34" s="33">
        <v>100000</v>
      </c>
      <c r="F34" s="34" t="s">
        <v>71</v>
      </c>
      <c r="G34" s="35" t="s">
        <v>66</v>
      </c>
      <c r="H34" s="36" t="s">
        <v>63</v>
      </c>
      <c r="I34" s="35" t="s">
        <v>66</v>
      </c>
      <c r="J34" s="37">
        <v>0</v>
      </c>
      <c r="K34" s="37">
        <v>0</v>
      </c>
      <c r="L34" s="37">
        <v>0</v>
      </c>
      <c r="M34" s="37">
        <v>0</v>
      </c>
      <c r="N34" s="37">
        <v>0</v>
      </c>
      <c r="O34" s="37">
        <v>0</v>
      </c>
      <c r="P34" s="37">
        <v>0</v>
      </c>
      <c r="Q34" s="17">
        <f t="shared" si="1"/>
        <v>0</v>
      </c>
      <c r="R34" s="2" t="s">
        <v>127</v>
      </c>
    </row>
    <row r="35" spans="1:18" x14ac:dyDescent="0.2">
      <c r="A35" s="30" t="s">
        <v>145</v>
      </c>
      <c r="B35" s="31" t="s">
        <v>99</v>
      </c>
      <c r="C35" s="32" t="s">
        <v>146</v>
      </c>
      <c r="D35" s="33">
        <v>155000</v>
      </c>
      <c r="E35" s="33">
        <v>100000</v>
      </c>
      <c r="F35" s="34" t="s">
        <v>72</v>
      </c>
      <c r="G35" s="35" t="s">
        <v>66</v>
      </c>
      <c r="H35" s="36" t="s">
        <v>147</v>
      </c>
      <c r="I35" s="35" t="s">
        <v>66</v>
      </c>
      <c r="J35" s="37">
        <v>0</v>
      </c>
      <c r="K35" s="37">
        <v>0</v>
      </c>
      <c r="L35" s="37">
        <v>0</v>
      </c>
      <c r="M35" s="37">
        <v>0</v>
      </c>
      <c r="N35" s="37">
        <v>0</v>
      </c>
      <c r="O35" s="37">
        <v>0</v>
      </c>
      <c r="P35" s="37">
        <v>0</v>
      </c>
      <c r="Q35" s="17">
        <f t="shared" si="1"/>
        <v>0</v>
      </c>
      <c r="R35" s="2" t="s">
        <v>127</v>
      </c>
    </row>
    <row r="36" spans="1:18" x14ac:dyDescent="0.2">
      <c r="A36" s="30" t="s">
        <v>148</v>
      </c>
      <c r="B36" s="31" t="s">
        <v>56</v>
      </c>
      <c r="C36" s="32" t="s">
        <v>149</v>
      </c>
      <c r="D36" s="33">
        <v>533658</v>
      </c>
      <c r="E36" s="33">
        <v>75000</v>
      </c>
      <c r="F36" s="34" t="s">
        <v>60</v>
      </c>
      <c r="G36" s="35" t="s">
        <v>66</v>
      </c>
      <c r="H36" s="36" t="s">
        <v>67</v>
      </c>
      <c r="I36" s="35" t="s">
        <v>66</v>
      </c>
      <c r="J36" s="37">
        <v>0</v>
      </c>
      <c r="K36" s="37">
        <v>0</v>
      </c>
      <c r="L36" s="37">
        <v>0</v>
      </c>
      <c r="M36" s="37">
        <v>0</v>
      </c>
      <c r="N36" s="37">
        <v>0</v>
      </c>
      <c r="O36" s="37">
        <v>0</v>
      </c>
      <c r="P36" s="37">
        <v>0</v>
      </c>
      <c r="Q36" s="17">
        <f t="shared" si="1"/>
        <v>0</v>
      </c>
      <c r="R36" s="2" t="s">
        <v>127</v>
      </c>
    </row>
    <row r="37" spans="1:18" x14ac:dyDescent="0.2">
      <c r="A37" s="30" t="s">
        <v>150</v>
      </c>
      <c r="B37" s="31" t="s">
        <v>56</v>
      </c>
      <c r="C37" s="32" t="s">
        <v>151</v>
      </c>
      <c r="D37" s="33">
        <v>122352</v>
      </c>
      <c r="E37" s="33">
        <v>90000</v>
      </c>
      <c r="F37" s="34" t="s">
        <v>61</v>
      </c>
      <c r="G37" s="35" t="s">
        <v>66</v>
      </c>
      <c r="H37" s="36" t="s">
        <v>68</v>
      </c>
      <c r="I37" s="35" t="s">
        <v>66</v>
      </c>
      <c r="J37" s="37">
        <v>0</v>
      </c>
      <c r="K37" s="37">
        <v>0</v>
      </c>
      <c r="L37" s="37">
        <v>0</v>
      </c>
      <c r="M37" s="37">
        <v>0</v>
      </c>
      <c r="N37" s="37">
        <v>0</v>
      </c>
      <c r="O37" s="37">
        <v>0</v>
      </c>
      <c r="P37" s="37">
        <v>0</v>
      </c>
      <c r="Q37" s="17">
        <f t="shared" si="1"/>
        <v>0</v>
      </c>
      <c r="R37" s="2" t="s">
        <v>127</v>
      </c>
    </row>
    <row r="38" spans="1:18"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8"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8"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8" x14ac:dyDescent="0.2">
      <c r="A41" s="30" t="s">
        <v>173</v>
      </c>
      <c r="B41" s="31" t="s">
        <v>174</v>
      </c>
      <c r="C41" s="32" t="s">
        <v>175</v>
      </c>
      <c r="D41" s="33">
        <v>144568</v>
      </c>
      <c r="E41" s="33">
        <v>70000</v>
      </c>
      <c r="F41" s="34" t="s">
        <v>96</v>
      </c>
      <c r="G41" s="35" t="s">
        <v>96</v>
      </c>
      <c r="H41" s="36" t="s">
        <v>61</v>
      </c>
      <c r="I41" s="35" t="s">
        <v>66</v>
      </c>
      <c r="J41" s="37">
        <v>35</v>
      </c>
      <c r="K41" s="37">
        <v>14</v>
      </c>
      <c r="L41" s="37">
        <v>13</v>
      </c>
      <c r="M41" s="37">
        <v>5</v>
      </c>
      <c r="N41" s="37">
        <v>8</v>
      </c>
      <c r="O41" s="37">
        <v>9</v>
      </c>
      <c r="P41" s="37">
        <v>5</v>
      </c>
      <c r="Q41" s="17">
        <f t="shared" si="1"/>
        <v>89</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40" sqref="J13:J41" xr:uid="{A9B59C76-CDAC-435D-AF30-4B62DBF88156}">
      <formula1>40</formula1>
    </dataValidation>
    <dataValidation type="decimal" operator="lessThanOrEqual" allowBlank="1" showInputMessage="1" showErrorMessage="1" error="max. 15" sqref="K13:L41" xr:uid="{90343034-4CBC-49FC-B885-EB8BD4FE44DC}">
      <formula1>15</formula1>
    </dataValidation>
    <dataValidation type="decimal" operator="lessThanOrEqual" allowBlank="1" showInputMessage="1" showErrorMessage="1" error="max. 10" sqref="N13:O41" xr:uid="{CCED81BA-BE30-420D-8C76-39F7DA568BCE}">
      <formula1>10</formula1>
    </dataValidation>
    <dataValidation type="decimal" operator="lessThanOrEqual" allowBlank="1" showInputMessage="1" showErrorMessage="1" error="max. 5" sqref="M13:M41 P13:P41" xr:uid="{2128966F-EDCE-435B-A9DE-7BACA65D82E3}">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B12F5-555E-4E4F-930A-0971F23ABBB6}">
  <dimension ref="A1:CE4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6" t="s">
        <v>36</v>
      </c>
      <c r="B6" s="56"/>
      <c r="C6" s="56"/>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7" t="s">
        <v>0</v>
      </c>
      <c r="B10" s="57" t="s">
        <v>1</v>
      </c>
      <c r="C10" s="57" t="s">
        <v>16</v>
      </c>
      <c r="D10" s="57" t="s">
        <v>13</v>
      </c>
      <c r="E10" s="58" t="s">
        <v>2</v>
      </c>
      <c r="F10" s="57" t="s">
        <v>28</v>
      </c>
      <c r="G10" s="57"/>
      <c r="H10" s="57" t="s">
        <v>29</v>
      </c>
      <c r="I10" s="57"/>
      <c r="J10" s="60" t="s">
        <v>30</v>
      </c>
      <c r="K10" s="60" t="s">
        <v>14</v>
      </c>
      <c r="L10" s="60" t="s">
        <v>15</v>
      </c>
      <c r="M10" s="60" t="s">
        <v>26</v>
      </c>
      <c r="N10" s="60" t="s">
        <v>27</v>
      </c>
      <c r="O10" s="60" t="s">
        <v>31</v>
      </c>
      <c r="P10" s="60" t="s">
        <v>3</v>
      </c>
      <c r="Q10" s="57" t="s">
        <v>4</v>
      </c>
    </row>
    <row r="11" spans="1:83" ht="59.4" customHeight="1" x14ac:dyDescent="0.3">
      <c r="A11" s="57"/>
      <c r="B11" s="57"/>
      <c r="C11" s="57"/>
      <c r="D11" s="57"/>
      <c r="E11" s="58"/>
      <c r="F11" s="57"/>
      <c r="G11" s="57"/>
      <c r="H11" s="57"/>
      <c r="I11" s="57"/>
      <c r="J11" s="57"/>
      <c r="K11" s="57"/>
      <c r="L11" s="57"/>
      <c r="M11" s="57"/>
      <c r="N11" s="57"/>
      <c r="O11" s="57"/>
      <c r="P11" s="57"/>
      <c r="Q11" s="57"/>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11</v>
      </c>
      <c r="L13" s="17">
        <v>13</v>
      </c>
      <c r="M13" s="17">
        <v>3</v>
      </c>
      <c r="N13" s="17">
        <v>5</v>
      </c>
      <c r="O13" s="17">
        <v>4</v>
      </c>
      <c r="P13" s="17">
        <v>4</v>
      </c>
      <c r="Q13" s="17">
        <f>SUM(J13:P13)</f>
        <v>75</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35</v>
      </c>
      <c r="K14" s="17">
        <v>10</v>
      </c>
      <c r="L14" s="17">
        <v>13</v>
      </c>
      <c r="M14" s="17">
        <v>1</v>
      </c>
      <c r="N14" s="17">
        <v>4</v>
      </c>
      <c r="O14" s="17">
        <v>3</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37</v>
      </c>
      <c r="K15" s="17">
        <v>13</v>
      </c>
      <c r="L15" s="17">
        <v>14</v>
      </c>
      <c r="M15" s="17">
        <v>5</v>
      </c>
      <c r="N15" s="17">
        <v>9</v>
      </c>
      <c r="O15" s="17">
        <v>9</v>
      </c>
      <c r="P15" s="17">
        <v>5</v>
      </c>
      <c r="Q15" s="17">
        <f t="shared" si="0"/>
        <v>92</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34</v>
      </c>
      <c r="K16" s="17">
        <v>12</v>
      </c>
      <c r="L16" s="17">
        <v>9</v>
      </c>
      <c r="M16" s="17">
        <v>4</v>
      </c>
      <c r="N16" s="17">
        <v>8</v>
      </c>
      <c r="O16" s="17">
        <v>8</v>
      </c>
      <c r="P16" s="17">
        <v>5</v>
      </c>
      <c r="Q16" s="17">
        <f t="shared" si="0"/>
        <v>80</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11</v>
      </c>
      <c r="L17" s="17">
        <v>13</v>
      </c>
      <c r="M17" s="17">
        <v>4</v>
      </c>
      <c r="N17" s="17">
        <v>7</v>
      </c>
      <c r="O17" s="17">
        <v>7</v>
      </c>
      <c r="P17" s="17">
        <v>5</v>
      </c>
      <c r="Q17" s="17">
        <f t="shared" si="0"/>
        <v>80</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37</v>
      </c>
      <c r="K18" s="17">
        <v>14</v>
      </c>
      <c r="L18" s="17">
        <v>14</v>
      </c>
      <c r="M18" s="17">
        <v>5</v>
      </c>
      <c r="N18" s="17">
        <v>9</v>
      </c>
      <c r="O18" s="17">
        <v>9</v>
      </c>
      <c r="P18" s="17">
        <v>5</v>
      </c>
      <c r="Q18" s="17">
        <f t="shared" si="0"/>
        <v>93</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37</v>
      </c>
      <c r="K19" s="17">
        <v>11</v>
      </c>
      <c r="L19" s="17">
        <v>14</v>
      </c>
      <c r="M19" s="17">
        <v>4</v>
      </c>
      <c r="N19" s="17">
        <v>7</v>
      </c>
      <c r="O19" s="17">
        <v>7</v>
      </c>
      <c r="P19" s="17">
        <v>4</v>
      </c>
      <c r="Q19" s="17">
        <f t="shared" si="0"/>
        <v>84</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14</v>
      </c>
      <c r="L20" s="37">
        <v>15</v>
      </c>
      <c r="M20" s="37">
        <v>2</v>
      </c>
      <c r="N20" s="37">
        <v>4</v>
      </c>
      <c r="O20" s="37">
        <v>4</v>
      </c>
      <c r="P20" s="37">
        <v>5</v>
      </c>
      <c r="Q20" s="17">
        <f>SUM(J20:P20)</f>
        <v>79</v>
      </c>
    </row>
    <row r="21" spans="1:83" x14ac:dyDescent="0.2">
      <c r="A21" s="30" t="s">
        <v>90</v>
      </c>
      <c r="B21" s="31" t="s">
        <v>56</v>
      </c>
      <c r="C21" s="32" t="s">
        <v>91</v>
      </c>
      <c r="D21" s="33">
        <v>1973777</v>
      </c>
      <c r="E21" s="33">
        <v>250000</v>
      </c>
      <c r="F21" s="34" t="s">
        <v>92</v>
      </c>
      <c r="G21" s="35" t="s">
        <v>66</v>
      </c>
      <c r="H21" s="36" t="s">
        <v>64</v>
      </c>
      <c r="I21" s="35" t="s">
        <v>66</v>
      </c>
      <c r="J21" s="37">
        <v>35</v>
      </c>
      <c r="K21" s="37">
        <v>14</v>
      </c>
      <c r="L21" s="37">
        <v>15</v>
      </c>
      <c r="M21" s="37">
        <v>2</v>
      </c>
      <c r="N21" s="37">
        <v>4</v>
      </c>
      <c r="O21" s="37">
        <v>4</v>
      </c>
      <c r="P21" s="37">
        <v>5</v>
      </c>
      <c r="Q21" s="17">
        <f>SUM(J21:P21)</f>
        <v>79</v>
      </c>
    </row>
    <row r="22" spans="1:83" x14ac:dyDescent="0.2">
      <c r="A22" s="30" t="s">
        <v>93</v>
      </c>
      <c r="B22" s="31" t="s">
        <v>56</v>
      </c>
      <c r="C22" s="32" t="s">
        <v>94</v>
      </c>
      <c r="D22" s="33">
        <v>611189</v>
      </c>
      <c r="E22" s="33">
        <v>300000</v>
      </c>
      <c r="F22" s="34" t="s">
        <v>95</v>
      </c>
      <c r="G22" s="35" t="s">
        <v>96</v>
      </c>
      <c r="H22" s="36" t="s">
        <v>97</v>
      </c>
      <c r="I22" s="35" t="s">
        <v>66</v>
      </c>
      <c r="J22" s="37">
        <v>33</v>
      </c>
      <c r="K22" s="37">
        <v>13</v>
      </c>
      <c r="L22" s="37">
        <v>15</v>
      </c>
      <c r="M22" s="37">
        <v>2</v>
      </c>
      <c r="N22" s="37">
        <v>4</v>
      </c>
      <c r="O22" s="37">
        <v>4</v>
      </c>
      <c r="P22" s="37">
        <v>5</v>
      </c>
      <c r="Q22" s="17">
        <f>SUM(J22:P22)</f>
        <v>76</v>
      </c>
    </row>
    <row r="23" spans="1:83" x14ac:dyDescent="0.2">
      <c r="A23" s="30" t="s">
        <v>98</v>
      </c>
      <c r="B23" s="31" t="s">
        <v>99</v>
      </c>
      <c r="C23" s="32" t="s">
        <v>100</v>
      </c>
      <c r="D23" s="33">
        <v>148650</v>
      </c>
      <c r="E23" s="33">
        <v>112000</v>
      </c>
      <c r="F23" s="34" t="s">
        <v>97</v>
      </c>
      <c r="G23" s="35" t="s">
        <v>66</v>
      </c>
      <c r="H23" s="36" t="s">
        <v>101</v>
      </c>
      <c r="I23" s="35" t="s">
        <v>66</v>
      </c>
      <c r="J23" s="37">
        <v>32</v>
      </c>
      <c r="K23" s="37">
        <v>13</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31</v>
      </c>
      <c r="K24" s="37">
        <v>12</v>
      </c>
      <c r="L24" s="37">
        <v>13</v>
      </c>
      <c r="M24" s="37">
        <v>3</v>
      </c>
      <c r="N24" s="37">
        <v>5</v>
      </c>
      <c r="O24" s="37">
        <v>5</v>
      </c>
      <c r="P24" s="37">
        <v>3</v>
      </c>
      <c r="Q24" s="17">
        <f t="shared" ref="Q24:Q41" si="1">SUM(J24:P24)</f>
        <v>72</v>
      </c>
    </row>
    <row r="25" spans="1:83" x14ac:dyDescent="0.2">
      <c r="A25" s="30" t="s">
        <v>111</v>
      </c>
      <c r="B25" s="31" t="s">
        <v>112</v>
      </c>
      <c r="C25" s="32" t="s">
        <v>113</v>
      </c>
      <c r="D25" s="33">
        <v>245000</v>
      </c>
      <c r="E25" s="33">
        <v>70000</v>
      </c>
      <c r="F25" s="34" t="s">
        <v>114</v>
      </c>
      <c r="G25" s="35" t="s">
        <v>66</v>
      </c>
      <c r="H25" s="36" t="s">
        <v>109</v>
      </c>
      <c r="I25" s="35" t="s">
        <v>66</v>
      </c>
      <c r="J25" s="37">
        <v>32</v>
      </c>
      <c r="K25" s="37">
        <v>13</v>
      </c>
      <c r="L25" s="37">
        <v>13</v>
      </c>
      <c r="M25" s="37">
        <v>5</v>
      </c>
      <c r="N25" s="37">
        <v>9</v>
      </c>
      <c r="O25" s="37">
        <v>9</v>
      </c>
      <c r="P25" s="37">
        <v>5</v>
      </c>
      <c r="Q25" s="17">
        <f t="shared" si="1"/>
        <v>86</v>
      </c>
    </row>
    <row r="26" spans="1:83" x14ac:dyDescent="0.2">
      <c r="A26" s="30" t="s">
        <v>115</v>
      </c>
      <c r="B26" s="31" t="s">
        <v>58</v>
      </c>
      <c r="C26" s="32" t="s">
        <v>116</v>
      </c>
      <c r="D26" s="33">
        <v>173000</v>
      </c>
      <c r="E26" s="33">
        <v>130000</v>
      </c>
      <c r="F26" s="34" t="s">
        <v>101</v>
      </c>
      <c r="G26" s="35" t="s">
        <v>66</v>
      </c>
      <c r="H26" s="36" t="s">
        <v>117</v>
      </c>
      <c r="I26" s="35" t="s">
        <v>66</v>
      </c>
      <c r="J26" s="37">
        <v>35</v>
      </c>
      <c r="K26" s="37">
        <v>13</v>
      </c>
      <c r="L26" s="37">
        <v>13</v>
      </c>
      <c r="M26" s="37">
        <v>5</v>
      </c>
      <c r="N26" s="37">
        <v>9</v>
      </c>
      <c r="O26" s="37">
        <v>9</v>
      </c>
      <c r="P26" s="37">
        <v>5</v>
      </c>
      <c r="Q26" s="17">
        <f t="shared" si="1"/>
        <v>89</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14</v>
      </c>
      <c r="M27" s="37">
        <v>5</v>
      </c>
      <c r="N27" s="37">
        <v>7</v>
      </c>
      <c r="O27" s="37">
        <v>8</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30</v>
      </c>
      <c r="K28" s="37">
        <v>13</v>
      </c>
      <c r="L28" s="37">
        <v>13</v>
      </c>
      <c r="M28" s="37">
        <v>5</v>
      </c>
      <c r="N28" s="37">
        <v>10</v>
      </c>
      <c r="O28" s="37">
        <v>9</v>
      </c>
      <c r="P28" s="37">
        <v>5</v>
      </c>
      <c r="Q28" s="17">
        <f t="shared" si="1"/>
        <v>85</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35</v>
      </c>
      <c r="K38" s="37">
        <v>12</v>
      </c>
      <c r="L38" s="37">
        <v>13</v>
      </c>
      <c r="M38" s="37">
        <v>5</v>
      </c>
      <c r="N38" s="37">
        <v>9</v>
      </c>
      <c r="O38" s="37">
        <v>9</v>
      </c>
      <c r="P38" s="37">
        <v>5</v>
      </c>
      <c r="Q38" s="17">
        <f t="shared" si="1"/>
        <v>88</v>
      </c>
    </row>
    <row r="39" spans="1:17" x14ac:dyDescent="0.2">
      <c r="A39" s="30" t="s">
        <v>166</v>
      </c>
      <c r="B39" s="31" t="s">
        <v>167</v>
      </c>
      <c r="C39" s="32" t="s">
        <v>168</v>
      </c>
      <c r="D39" s="33">
        <v>300000</v>
      </c>
      <c r="E39" s="33">
        <v>240000</v>
      </c>
      <c r="F39" s="34" t="s">
        <v>62</v>
      </c>
      <c r="G39" s="35" t="s">
        <v>169</v>
      </c>
      <c r="H39" s="36" t="s">
        <v>70</v>
      </c>
      <c r="I39" s="35" t="s">
        <v>96</v>
      </c>
      <c r="J39" s="37">
        <v>33</v>
      </c>
      <c r="K39" s="37">
        <v>12</v>
      </c>
      <c r="L39" s="37">
        <v>12</v>
      </c>
      <c r="M39" s="37">
        <v>5</v>
      </c>
      <c r="N39" s="37">
        <v>6</v>
      </c>
      <c r="O39" s="37">
        <v>8</v>
      </c>
      <c r="P39" s="37">
        <v>4</v>
      </c>
      <c r="Q39" s="17">
        <f t="shared" si="1"/>
        <v>80</v>
      </c>
    </row>
    <row r="40" spans="1:17" ht="24" x14ac:dyDescent="0.2">
      <c r="A40" s="30" t="s">
        <v>170</v>
      </c>
      <c r="B40" s="31" t="s">
        <v>171</v>
      </c>
      <c r="C40" s="32" t="s">
        <v>172</v>
      </c>
      <c r="D40" s="33">
        <v>320000</v>
      </c>
      <c r="E40" s="33">
        <v>250000</v>
      </c>
      <c r="F40" s="34" t="s">
        <v>77</v>
      </c>
      <c r="G40" s="35" t="s">
        <v>66</v>
      </c>
      <c r="H40" s="36" t="s">
        <v>72</v>
      </c>
      <c r="I40" s="35" t="s">
        <v>66</v>
      </c>
      <c r="J40" s="37">
        <v>34</v>
      </c>
      <c r="K40" s="37">
        <v>12</v>
      </c>
      <c r="L40" s="37">
        <v>12</v>
      </c>
      <c r="M40" s="37">
        <v>4</v>
      </c>
      <c r="N40" s="37">
        <v>6</v>
      </c>
      <c r="O40" s="37">
        <v>7</v>
      </c>
      <c r="P40" s="37">
        <v>5</v>
      </c>
      <c r="Q40" s="17">
        <f t="shared" si="1"/>
        <v>80</v>
      </c>
    </row>
    <row r="41" spans="1:17" x14ac:dyDescent="0.2">
      <c r="A41" s="30" t="s">
        <v>173</v>
      </c>
      <c r="B41" s="31" t="s">
        <v>174</v>
      </c>
      <c r="C41" s="32" t="s">
        <v>175</v>
      </c>
      <c r="D41" s="33">
        <v>144568</v>
      </c>
      <c r="E41" s="33">
        <v>70000</v>
      </c>
      <c r="F41" s="34" t="s">
        <v>96</v>
      </c>
      <c r="G41" s="35" t="s">
        <v>96</v>
      </c>
      <c r="H41" s="36" t="s">
        <v>61</v>
      </c>
      <c r="I41" s="35" t="s">
        <v>66</v>
      </c>
      <c r="J41" s="37">
        <v>35</v>
      </c>
      <c r="K41" s="37">
        <v>14</v>
      </c>
      <c r="L41" s="37">
        <v>14</v>
      </c>
      <c r="M41" s="37">
        <v>5</v>
      </c>
      <c r="N41" s="37">
        <v>8</v>
      </c>
      <c r="O41" s="37">
        <v>9</v>
      </c>
      <c r="P41" s="37">
        <v>5</v>
      </c>
      <c r="Q41" s="17">
        <f t="shared" si="1"/>
        <v>90</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40" sqref="J13:J41" xr:uid="{CCA65B11-C893-4AF5-9A7C-7F27E08E1979}">
      <formula1>40</formula1>
    </dataValidation>
    <dataValidation type="decimal" operator="lessThanOrEqual" allowBlank="1" showInputMessage="1" showErrorMessage="1" error="max. 15" sqref="K13:L41" xr:uid="{FDAA8BC5-6823-4519-A94D-CAC6B5F096DC}">
      <formula1>15</formula1>
    </dataValidation>
    <dataValidation type="decimal" operator="lessThanOrEqual" allowBlank="1" showInputMessage="1" showErrorMessage="1" error="max. 10" sqref="N13:O41" xr:uid="{FBD4C58D-123D-43F7-8EA5-B6B3653E13D7}">
      <formula1>10</formula1>
    </dataValidation>
    <dataValidation type="decimal" operator="lessThanOrEqual" allowBlank="1" showInputMessage="1" showErrorMessage="1" error="max. 5" sqref="M13:M41 P13:P41" xr:uid="{ECC7526A-240D-49D1-BFB8-E160D95EC1F0}">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8F57-3D01-4AB0-AF1F-BBA6996BA321}">
  <dimension ref="A1:CE4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6" t="s">
        <v>36</v>
      </c>
      <c r="B6" s="56"/>
      <c r="C6" s="56"/>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7" t="s">
        <v>0</v>
      </c>
      <c r="B10" s="57" t="s">
        <v>1</v>
      </c>
      <c r="C10" s="57" t="s">
        <v>16</v>
      </c>
      <c r="D10" s="57" t="s">
        <v>13</v>
      </c>
      <c r="E10" s="58" t="s">
        <v>2</v>
      </c>
      <c r="F10" s="57" t="s">
        <v>28</v>
      </c>
      <c r="G10" s="57"/>
      <c r="H10" s="57" t="s">
        <v>29</v>
      </c>
      <c r="I10" s="57"/>
      <c r="J10" s="60" t="s">
        <v>30</v>
      </c>
      <c r="K10" s="60" t="s">
        <v>14</v>
      </c>
      <c r="L10" s="60" t="s">
        <v>15</v>
      </c>
      <c r="M10" s="60" t="s">
        <v>26</v>
      </c>
      <c r="N10" s="60" t="s">
        <v>27</v>
      </c>
      <c r="O10" s="60" t="s">
        <v>31</v>
      </c>
      <c r="P10" s="60" t="s">
        <v>3</v>
      </c>
      <c r="Q10" s="57" t="s">
        <v>4</v>
      </c>
    </row>
    <row r="11" spans="1:83" ht="59.4" customHeight="1" x14ac:dyDescent="0.3">
      <c r="A11" s="57"/>
      <c r="B11" s="57"/>
      <c r="C11" s="57"/>
      <c r="D11" s="57"/>
      <c r="E11" s="58"/>
      <c r="F11" s="57"/>
      <c r="G11" s="57"/>
      <c r="H11" s="57"/>
      <c r="I11" s="57"/>
      <c r="J11" s="57"/>
      <c r="K11" s="57"/>
      <c r="L11" s="57"/>
      <c r="M11" s="57"/>
      <c r="N11" s="57"/>
      <c r="O11" s="57"/>
      <c r="P11" s="57"/>
      <c r="Q11" s="57"/>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35</v>
      </c>
      <c r="K13" s="17">
        <v>13</v>
      </c>
      <c r="L13" s="17">
        <v>12</v>
      </c>
      <c r="M13" s="17">
        <v>3</v>
      </c>
      <c r="N13" s="17">
        <v>5</v>
      </c>
      <c r="O13" s="17">
        <v>4</v>
      </c>
      <c r="P13" s="17">
        <v>4</v>
      </c>
      <c r="Q13" s="17">
        <f>SUM(J13:P13)</f>
        <v>76</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31</v>
      </c>
      <c r="K14" s="17">
        <v>12</v>
      </c>
      <c r="L14" s="17">
        <v>12</v>
      </c>
      <c r="M14" s="17">
        <v>1</v>
      </c>
      <c r="N14" s="17">
        <v>5</v>
      </c>
      <c r="O14" s="17">
        <v>5</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36</v>
      </c>
      <c r="K15" s="17">
        <v>14</v>
      </c>
      <c r="L15" s="17">
        <v>13</v>
      </c>
      <c r="M15" s="17">
        <v>5</v>
      </c>
      <c r="N15" s="17">
        <v>9</v>
      </c>
      <c r="O15" s="17">
        <v>9</v>
      </c>
      <c r="P15" s="17">
        <v>5</v>
      </c>
      <c r="Q15" s="17">
        <f t="shared" si="0"/>
        <v>91</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31</v>
      </c>
      <c r="K16" s="17">
        <v>13</v>
      </c>
      <c r="L16" s="17">
        <v>13</v>
      </c>
      <c r="M16" s="17">
        <v>5</v>
      </c>
      <c r="N16" s="17">
        <v>8</v>
      </c>
      <c r="O16" s="17">
        <v>8</v>
      </c>
      <c r="P16" s="17">
        <v>5</v>
      </c>
      <c r="Q16" s="17">
        <f t="shared" si="0"/>
        <v>83</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11</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38</v>
      </c>
      <c r="K18" s="17">
        <v>15</v>
      </c>
      <c r="L18" s="17">
        <v>14</v>
      </c>
      <c r="M18" s="17">
        <v>5</v>
      </c>
      <c r="N18" s="17">
        <v>9</v>
      </c>
      <c r="O18" s="17">
        <v>9</v>
      </c>
      <c r="P18" s="17">
        <v>5</v>
      </c>
      <c r="Q18" s="17">
        <f t="shared" si="0"/>
        <v>95</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12</v>
      </c>
      <c r="L19" s="17">
        <v>13</v>
      </c>
      <c r="M19" s="17">
        <v>5</v>
      </c>
      <c r="N19" s="17">
        <v>6</v>
      </c>
      <c r="O19" s="17">
        <v>7</v>
      </c>
      <c r="P19" s="17">
        <v>4</v>
      </c>
      <c r="Q19" s="17">
        <f t="shared" si="0"/>
        <v>82</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14</v>
      </c>
      <c r="L20" s="37">
        <v>12</v>
      </c>
      <c r="M20" s="37">
        <v>2</v>
      </c>
      <c r="N20" s="37">
        <v>4</v>
      </c>
      <c r="O20" s="37">
        <v>4</v>
      </c>
      <c r="P20" s="37">
        <v>5</v>
      </c>
      <c r="Q20" s="17">
        <f>SUM(J20:P20)</f>
        <v>76</v>
      </c>
    </row>
    <row r="21" spans="1:83" x14ac:dyDescent="0.2">
      <c r="A21" s="30" t="s">
        <v>90</v>
      </c>
      <c r="B21" s="31" t="s">
        <v>56</v>
      </c>
      <c r="C21" s="32" t="s">
        <v>91</v>
      </c>
      <c r="D21" s="33">
        <v>1973777</v>
      </c>
      <c r="E21" s="33">
        <v>250000</v>
      </c>
      <c r="F21" s="34" t="s">
        <v>92</v>
      </c>
      <c r="G21" s="35" t="s">
        <v>66</v>
      </c>
      <c r="H21" s="36" t="s">
        <v>64</v>
      </c>
      <c r="I21" s="35" t="s">
        <v>66</v>
      </c>
      <c r="J21" s="37">
        <v>37</v>
      </c>
      <c r="K21" s="37">
        <v>14</v>
      </c>
      <c r="L21" s="37">
        <v>13</v>
      </c>
      <c r="M21" s="37">
        <v>2</v>
      </c>
      <c r="N21" s="37">
        <v>4</v>
      </c>
      <c r="O21" s="37">
        <v>4</v>
      </c>
      <c r="P21" s="37">
        <v>5</v>
      </c>
      <c r="Q21" s="17">
        <f>SUM(J21:P21)</f>
        <v>79</v>
      </c>
    </row>
    <row r="22" spans="1:83" x14ac:dyDescent="0.2">
      <c r="A22" s="30" t="s">
        <v>93</v>
      </c>
      <c r="B22" s="31" t="s">
        <v>56</v>
      </c>
      <c r="C22" s="32" t="s">
        <v>94</v>
      </c>
      <c r="D22" s="33">
        <v>611189</v>
      </c>
      <c r="E22" s="33">
        <v>300000</v>
      </c>
      <c r="F22" s="34" t="s">
        <v>95</v>
      </c>
      <c r="G22" s="35" t="s">
        <v>96</v>
      </c>
      <c r="H22" s="36" t="s">
        <v>97</v>
      </c>
      <c r="I22" s="35" t="s">
        <v>66</v>
      </c>
      <c r="J22" s="37">
        <v>34</v>
      </c>
      <c r="K22" s="37">
        <v>14</v>
      </c>
      <c r="L22" s="37">
        <v>13</v>
      </c>
      <c r="M22" s="37">
        <v>2</v>
      </c>
      <c r="N22" s="37">
        <v>4</v>
      </c>
      <c r="O22" s="37">
        <v>4</v>
      </c>
      <c r="P22" s="37">
        <v>5</v>
      </c>
      <c r="Q22" s="17">
        <f>SUM(J22:P22)</f>
        <v>76</v>
      </c>
    </row>
    <row r="23" spans="1:83" x14ac:dyDescent="0.2">
      <c r="A23" s="30" t="s">
        <v>98</v>
      </c>
      <c r="B23" s="31" t="s">
        <v>99</v>
      </c>
      <c r="C23" s="32" t="s">
        <v>100</v>
      </c>
      <c r="D23" s="33">
        <v>148650</v>
      </c>
      <c r="E23" s="33">
        <v>112000</v>
      </c>
      <c r="F23" s="34" t="s">
        <v>97</v>
      </c>
      <c r="G23" s="35" t="s">
        <v>66</v>
      </c>
      <c r="H23" s="36" t="s">
        <v>101</v>
      </c>
      <c r="I23" s="35" t="s">
        <v>66</v>
      </c>
      <c r="J23" s="37">
        <v>36</v>
      </c>
      <c r="K23" s="37">
        <v>14</v>
      </c>
      <c r="L23" s="37">
        <v>13</v>
      </c>
      <c r="M23" s="37">
        <v>5</v>
      </c>
      <c r="N23" s="37">
        <v>8</v>
      </c>
      <c r="O23" s="37">
        <v>8</v>
      </c>
      <c r="P23" s="37">
        <v>5</v>
      </c>
      <c r="Q23" s="17">
        <f>SUM(J23:P23)</f>
        <v>89</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12</v>
      </c>
      <c r="M24" s="37">
        <v>4</v>
      </c>
      <c r="N24" s="37">
        <v>5</v>
      </c>
      <c r="O24" s="37">
        <v>5</v>
      </c>
      <c r="P24" s="37">
        <v>3</v>
      </c>
      <c r="Q24" s="17">
        <f t="shared" ref="Q24:Q41" si="1">SUM(J24:P24)</f>
        <v>71</v>
      </c>
    </row>
    <row r="25" spans="1:83" x14ac:dyDescent="0.2">
      <c r="A25" s="30" t="s">
        <v>111</v>
      </c>
      <c r="B25" s="31" t="s">
        <v>112</v>
      </c>
      <c r="C25" s="32" t="s">
        <v>113</v>
      </c>
      <c r="D25" s="33">
        <v>245000</v>
      </c>
      <c r="E25" s="33">
        <v>70000</v>
      </c>
      <c r="F25" s="34" t="s">
        <v>114</v>
      </c>
      <c r="G25" s="35" t="s">
        <v>66</v>
      </c>
      <c r="H25" s="36" t="s">
        <v>109</v>
      </c>
      <c r="I25" s="35" t="s">
        <v>66</v>
      </c>
      <c r="J25" s="37">
        <v>38</v>
      </c>
      <c r="K25" s="37">
        <v>13</v>
      </c>
      <c r="L25" s="37">
        <v>14</v>
      </c>
      <c r="M25" s="37">
        <v>5</v>
      </c>
      <c r="N25" s="37">
        <v>9</v>
      </c>
      <c r="O25" s="37">
        <v>9</v>
      </c>
      <c r="P25" s="37">
        <v>5</v>
      </c>
      <c r="Q25" s="17">
        <f t="shared" si="1"/>
        <v>93</v>
      </c>
    </row>
    <row r="26" spans="1:83" x14ac:dyDescent="0.2">
      <c r="A26" s="30" t="s">
        <v>115</v>
      </c>
      <c r="B26" s="31" t="s">
        <v>58</v>
      </c>
      <c r="C26" s="32" t="s">
        <v>116</v>
      </c>
      <c r="D26" s="33">
        <v>173000</v>
      </c>
      <c r="E26" s="33">
        <v>130000</v>
      </c>
      <c r="F26" s="34" t="s">
        <v>101</v>
      </c>
      <c r="G26" s="35" t="s">
        <v>66</v>
      </c>
      <c r="H26" s="36" t="s">
        <v>117</v>
      </c>
      <c r="I26" s="35" t="s">
        <v>66</v>
      </c>
      <c r="J26" s="37">
        <v>38</v>
      </c>
      <c r="K26" s="37">
        <v>13</v>
      </c>
      <c r="L26" s="37">
        <v>13</v>
      </c>
      <c r="M26" s="37">
        <v>5</v>
      </c>
      <c r="N26" s="37">
        <v>9</v>
      </c>
      <c r="O26" s="37">
        <v>9</v>
      </c>
      <c r="P26" s="37">
        <v>5</v>
      </c>
      <c r="Q26" s="17">
        <f t="shared" si="1"/>
        <v>92</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12</v>
      </c>
      <c r="M27" s="37">
        <v>5</v>
      </c>
      <c r="N27" s="37">
        <v>7</v>
      </c>
      <c r="O27" s="37">
        <v>8</v>
      </c>
      <c r="P27" s="37">
        <v>4</v>
      </c>
      <c r="Q27" s="17">
        <f t="shared" si="1"/>
        <v>84</v>
      </c>
    </row>
    <row r="28" spans="1:83" x14ac:dyDescent="0.2">
      <c r="A28" s="30" t="s">
        <v>123</v>
      </c>
      <c r="B28" s="31" t="s">
        <v>124</v>
      </c>
      <c r="C28" s="32" t="s">
        <v>125</v>
      </c>
      <c r="D28" s="33">
        <v>167000</v>
      </c>
      <c r="E28" s="33">
        <v>150000</v>
      </c>
      <c r="F28" s="34" t="s">
        <v>126</v>
      </c>
      <c r="G28" s="35" t="s">
        <v>66</v>
      </c>
      <c r="H28" s="36" t="s">
        <v>60</v>
      </c>
      <c r="I28" s="35" t="s">
        <v>66</v>
      </c>
      <c r="J28" s="37">
        <v>34</v>
      </c>
      <c r="K28" s="37">
        <v>12</v>
      </c>
      <c r="L28" s="37">
        <v>13</v>
      </c>
      <c r="M28" s="37">
        <v>5</v>
      </c>
      <c r="N28" s="37">
        <v>10</v>
      </c>
      <c r="O28" s="37">
        <v>8</v>
      </c>
      <c r="P28" s="37">
        <v>5</v>
      </c>
      <c r="Q28" s="17">
        <f t="shared" si="1"/>
        <v>87</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13</v>
      </c>
      <c r="M33" s="37">
        <v>5</v>
      </c>
      <c r="N33" s="37">
        <v>7</v>
      </c>
      <c r="O33" s="37">
        <v>8</v>
      </c>
      <c r="P33" s="37">
        <v>4</v>
      </c>
      <c r="Q33" s="17">
        <f t="shared" si="1"/>
        <v>84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6</v>
      </c>
      <c r="O35" s="37">
        <v>7</v>
      </c>
      <c r="P35" s="37">
        <v>5</v>
      </c>
      <c r="Q35" s="17">
        <f t="shared" si="1"/>
        <v>78</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7" x14ac:dyDescent="0.2">
      <c r="A39" s="30" t="s">
        <v>166</v>
      </c>
      <c r="B39" s="31" t="s">
        <v>167</v>
      </c>
      <c r="C39" s="32" t="s">
        <v>168</v>
      </c>
      <c r="D39" s="33">
        <v>300000</v>
      </c>
      <c r="E39" s="33">
        <v>240000</v>
      </c>
      <c r="F39" s="34" t="s">
        <v>62</v>
      </c>
      <c r="G39" s="35" t="s">
        <v>169</v>
      </c>
      <c r="H39" s="36" t="s">
        <v>70</v>
      </c>
      <c r="I39" s="35" t="s">
        <v>96</v>
      </c>
      <c r="J39" s="37">
        <v>32</v>
      </c>
      <c r="K39" s="37">
        <v>12</v>
      </c>
      <c r="L39" s="37">
        <v>12</v>
      </c>
      <c r="M39" s="37">
        <v>5</v>
      </c>
      <c r="N39" s="37">
        <v>6</v>
      </c>
      <c r="O39" s="37">
        <v>8</v>
      </c>
      <c r="P39" s="37">
        <v>4</v>
      </c>
      <c r="Q39" s="17">
        <f t="shared" si="1"/>
        <v>79</v>
      </c>
    </row>
    <row r="40" spans="1:17" ht="24" x14ac:dyDescent="0.2">
      <c r="A40" s="30" t="s">
        <v>170</v>
      </c>
      <c r="B40" s="31" t="s">
        <v>171</v>
      </c>
      <c r="C40" s="32" t="s">
        <v>172</v>
      </c>
      <c r="D40" s="33">
        <v>320000</v>
      </c>
      <c r="E40" s="33">
        <v>250000</v>
      </c>
      <c r="F40" s="34" t="s">
        <v>77</v>
      </c>
      <c r="G40" s="35" t="s">
        <v>66</v>
      </c>
      <c r="H40" s="36" t="s">
        <v>72</v>
      </c>
      <c r="I40" s="35" t="s">
        <v>66</v>
      </c>
      <c r="J40" s="37">
        <v>32</v>
      </c>
      <c r="K40" s="37">
        <v>12</v>
      </c>
      <c r="L40" s="37">
        <v>12</v>
      </c>
      <c r="M40" s="37">
        <v>4</v>
      </c>
      <c r="N40" s="37">
        <v>6</v>
      </c>
      <c r="O40" s="37">
        <v>7</v>
      </c>
      <c r="P40" s="37">
        <v>5</v>
      </c>
      <c r="Q40" s="17">
        <f t="shared" si="1"/>
        <v>78</v>
      </c>
    </row>
    <row r="41" spans="1:17" x14ac:dyDescent="0.2">
      <c r="A41" s="30" t="s">
        <v>173</v>
      </c>
      <c r="B41" s="31" t="s">
        <v>174</v>
      </c>
      <c r="C41" s="32" t="s">
        <v>175</v>
      </c>
      <c r="D41" s="33">
        <v>144568</v>
      </c>
      <c r="E41" s="33">
        <v>70000</v>
      </c>
      <c r="F41" s="34" t="s">
        <v>96</v>
      </c>
      <c r="G41" s="35" t="s">
        <v>96</v>
      </c>
      <c r="H41" s="36" t="s">
        <v>61</v>
      </c>
      <c r="I41" s="35" t="s">
        <v>66</v>
      </c>
      <c r="J41" s="37">
        <v>34</v>
      </c>
      <c r="K41" s="37">
        <v>14</v>
      </c>
      <c r="L41" s="37">
        <v>13</v>
      </c>
      <c r="M41" s="37">
        <v>5</v>
      </c>
      <c r="N41" s="37">
        <v>8</v>
      </c>
      <c r="O41" s="37">
        <v>9</v>
      </c>
      <c r="P41" s="37">
        <v>5</v>
      </c>
      <c r="Q41" s="17">
        <f t="shared" si="1"/>
        <v>88</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40" sqref="J13:J41" xr:uid="{B7FDFB44-1632-49BA-932B-D631003A240B}">
      <formula1>40</formula1>
    </dataValidation>
    <dataValidation type="decimal" operator="lessThanOrEqual" allowBlank="1" showInputMessage="1" showErrorMessage="1" error="max. 15" sqref="K13:L41" xr:uid="{7737E554-5989-4486-A137-092991680498}">
      <formula1>15</formula1>
    </dataValidation>
    <dataValidation type="decimal" operator="lessThanOrEqual" allowBlank="1" showInputMessage="1" showErrorMessage="1" error="max. 10" sqref="N13:O41" xr:uid="{D4C25E83-507B-45B3-9386-3D322424F63B}">
      <formula1>10</formula1>
    </dataValidation>
    <dataValidation type="decimal" operator="lessThanOrEqual" allowBlank="1" showInputMessage="1" showErrorMessage="1" error="max. 5" sqref="M13:M41 P13:P41" xr:uid="{A75614DC-2766-4044-BD8B-1F9A43890AFF}">
      <formula1>5</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0131D-DECE-4D39-9020-66CEBA9396D4}">
  <dimension ref="A1:CE4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6" t="s">
        <v>36</v>
      </c>
      <c r="B6" s="56"/>
      <c r="C6" s="56"/>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7" t="s">
        <v>0</v>
      </c>
      <c r="B10" s="57" t="s">
        <v>1</v>
      </c>
      <c r="C10" s="57" t="s">
        <v>16</v>
      </c>
      <c r="D10" s="57" t="s">
        <v>13</v>
      </c>
      <c r="E10" s="58" t="s">
        <v>2</v>
      </c>
      <c r="F10" s="57" t="s">
        <v>28</v>
      </c>
      <c r="G10" s="57"/>
      <c r="H10" s="57" t="s">
        <v>29</v>
      </c>
      <c r="I10" s="57"/>
      <c r="J10" s="60" t="s">
        <v>30</v>
      </c>
      <c r="K10" s="60" t="s">
        <v>14</v>
      </c>
      <c r="L10" s="60" t="s">
        <v>15</v>
      </c>
      <c r="M10" s="60" t="s">
        <v>26</v>
      </c>
      <c r="N10" s="60" t="s">
        <v>27</v>
      </c>
      <c r="O10" s="60" t="s">
        <v>31</v>
      </c>
      <c r="P10" s="60" t="s">
        <v>3</v>
      </c>
      <c r="Q10" s="57" t="s">
        <v>4</v>
      </c>
    </row>
    <row r="11" spans="1:83" ht="59.4" customHeight="1" x14ac:dyDescent="0.3">
      <c r="A11" s="57"/>
      <c r="B11" s="57"/>
      <c r="C11" s="57"/>
      <c r="D11" s="57"/>
      <c r="E11" s="58"/>
      <c r="F11" s="57"/>
      <c r="G11" s="57"/>
      <c r="H11" s="57"/>
      <c r="I11" s="57"/>
      <c r="J11" s="57"/>
      <c r="K11" s="57"/>
      <c r="L11" s="57"/>
      <c r="M11" s="57"/>
      <c r="N11" s="57"/>
      <c r="O11" s="57"/>
      <c r="P11" s="57"/>
      <c r="Q11" s="57"/>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31</v>
      </c>
      <c r="K13" s="17">
        <v>13</v>
      </c>
      <c r="L13" s="17">
        <v>11</v>
      </c>
      <c r="M13" s="17">
        <v>4</v>
      </c>
      <c r="N13" s="17">
        <v>5</v>
      </c>
      <c r="O13" s="17">
        <v>4</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29</v>
      </c>
      <c r="K14" s="17">
        <v>13</v>
      </c>
      <c r="L14" s="17">
        <v>12</v>
      </c>
      <c r="M14" s="17">
        <v>3</v>
      </c>
      <c r="N14" s="17">
        <v>5</v>
      </c>
      <c r="O14" s="17">
        <v>4</v>
      </c>
      <c r="P14" s="17">
        <v>4</v>
      </c>
      <c r="Q14" s="17">
        <f t="shared" ref="Q14:Q19" si="0">SUM(J14:P14)</f>
        <v>70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32</v>
      </c>
      <c r="K15" s="17">
        <v>13</v>
      </c>
      <c r="L15" s="17">
        <v>13</v>
      </c>
      <c r="M15" s="17">
        <v>5</v>
      </c>
      <c r="N15" s="17">
        <v>9</v>
      </c>
      <c r="O15" s="17">
        <v>9</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11</v>
      </c>
      <c r="M16" s="17">
        <v>5</v>
      </c>
      <c r="N16" s="17">
        <v>9</v>
      </c>
      <c r="O16" s="17">
        <v>9</v>
      </c>
      <c r="P16" s="17">
        <v>5</v>
      </c>
      <c r="Q16" s="17">
        <f t="shared" si="0"/>
        <v>82</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35</v>
      </c>
      <c r="K17" s="17">
        <v>11</v>
      </c>
      <c r="L17" s="17">
        <v>14</v>
      </c>
      <c r="M17" s="17">
        <v>5</v>
      </c>
      <c r="N17" s="17">
        <v>7</v>
      </c>
      <c r="O17" s="17">
        <v>7</v>
      </c>
      <c r="P17" s="17">
        <v>5</v>
      </c>
      <c r="Q17" s="17">
        <f t="shared" si="0"/>
        <v>84</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36</v>
      </c>
      <c r="K18" s="17">
        <v>14</v>
      </c>
      <c r="L18" s="17">
        <v>14</v>
      </c>
      <c r="M18" s="17">
        <v>5</v>
      </c>
      <c r="N18" s="17">
        <v>9</v>
      </c>
      <c r="O18" s="17">
        <v>9</v>
      </c>
      <c r="P18" s="17">
        <v>5</v>
      </c>
      <c r="Q18" s="17">
        <f t="shared" si="0"/>
        <v>92</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35</v>
      </c>
      <c r="K19" s="17">
        <v>11</v>
      </c>
      <c r="L19" s="17">
        <v>13</v>
      </c>
      <c r="M19" s="17">
        <v>4</v>
      </c>
      <c r="N19" s="17">
        <v>7</v>
      </c>
      <c r="O19" s="17">
        <v>7</v>
      </c>
      <c r="P19" s="17">
        <v>4</v>
      </c>
      <c r="Q19" s="17">
        <f t="shared" si="0"/>
        <v>81</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34</v>
      </c>
      <c r="K20" s="37">
        <v>14</v>
      </c>
      <c r="L20" s="37">
        <v>12</v>
      </c>
      <c r="M20" s="37">
        <v>2</v>
      </c>
      <c r="N20" s="37">
        <v>5</v>
      </c>
      <c r="O20" s="37">
        <v>5</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32</v>
      </c>
      <c r="K21" s="37">
        <v>13</v>
      </c>
      <c r="L21" s="37">
        <v>12</v>
      </c>
      <c r="M21" s="37">
        <v>2</v>
      </c>
      <c r="N21" s="37">
        <v>5</v>
      </c>
      <c r="O21" s="37">
        <v>5</v>
      </c>
      <c r="P21" s="37">
        <v>5</v>
      </c>
      <c r="Q21" s="17">
        <f>SUM(J21:P21)</f>
        <v>74</v>
      </c>
    </row>
    <row r="22" spans="1:83" x14ac:dyDescent="0.2">
      <c r="A22" s="30" t="s">
        <v>93</v>
      </c>
      <c r="B22" s="31" t="s">
        <v>56</v>
      </c>
      <c r="C22" s="32" t="s">
        <v>94</v>
      </c>
      <c r="D22" s="33">
        <v>611189</v>
      </c>
      <c r="E22" s="33">
        <v>300000</v>
      </c>
      <c r="F22" s="34" t="s">
        <v>95</v>
      </c>
      <c r="G22" s="35" t="s">
        <v>96</v>
      </c>
      <c r="H22" s="36" t="s">
        <v>97</v>
      </c>
      <c r="I22" s="35" t="s">
        <v>66</v>
      </c>
      <c r="J22" s="37">
        <v>32</v>
      </c>
      <c r="K22" s="37">
        <v>14</v>
      </c>
      <c r="L22" s="37">
        <v>12</v>
      </c>
      <c r="M22" s="37">
        <v>2</v>
      </c>
      <c r="N22" s="37">
        <v>5</v>
      </c>
      <c r="O22" s="37">
        <v>5</v>
      </c>
      <c r="P22" s="37">
        <v>5</v>
      </c>
      <c r="Q22" s="17">
        <f>SUM(J22:P22)</f>
        <v>75</v>
      </c>
    </row>
    <row r="23" spans="1:83" x14ac:dyDescent="0.2">
      <c r="A23" s="30" t="s">
        <v>98</v>
      </c>
      <c r="B23" s="31" t="s">
        <v>99</v>
      </c>
      <c r="C23" s="32" t="s">
        <v>100</v>
      </c>
      <c r="D23" s="33">
        <v>148650</v>
      </c>
      <c r="E23" s="33">
        <v>112000</v>
      </c>
      <c r="F23" s="34" t="s">
        <v>97</v>
      </c>
      <c r="G23" s="35" t="s">
        <v>66</v>
      </c>
      <c r="H23" s="36" t="s">
        <v>101</v>
      </c>
      <c r="I23" s="35" t="s">
        <v>66</v>
      </c>
      <c r="J23" s="37">
        <v>31</v>
      </c>
      <c r="K23" s="37">
        <v>14</v>
      </c>
      <c r="L23" s="37">
        <v>13</v>
      </c>
      <c r="M23" s="37">
        <v>5</v>
      </c>
      <c r="N23" s="37">
        <v>8</v>
      </c>
      <c r="O23" s="37">
        <v>8</v>
      </c>
      <c r="P23" s="37">
        <v>5</v>
      </c>
      <c r="Q23" s="17">
        <f>SUM(J23:P23)</f>
        <v>84</v>
      </c>
    </row>
    <row r="24" spans="1:83" x14ac:dyDescent="0.2">
      <c r="A24" s="30" t="s">
        <v>106</v>
      </c>
      <c r="B24" s="31" t="s">
        <v>107</v>
      </c>
      <c r="C24" s="32" t="s">
        <v>108</v>
      </c>
      <c r="D24" s="33">
        <v>250000</v>
      </c>
      <c r="E24" s="33">
        <v>200000</v>
      </c>
      <c r="F24" s="34" t="s">
        <v>109</v>
      </c>
      <c r="G24" s="35" t="s">
        <v>66</v>
      </c>
      <c r="H24" s="51" t="s">
        <v>110</v>
      </c>
      <c r="I24" s="35" t="s">
        <v>66</v>
      </c>
      <c r="J24" s="37">
        <v>30</v>
      </c>
      <c r="K24" s="37">
        <v>12</v>
      </c>
      <c r="L24" s="37">
        <v>13</v>
      </c>
      <c r="M24" s="37">
        <v>3</v>
      </c>
      <c r="N24" s="37">
        <v>5</v>
      </c>
      <c r="O24" s="37">
        <v>5</v>
      </c>
      <c r="P24" s="37">
        <v>3</v>
      </c>
      <c r="Q24" s="17">
        <f t="shared" ref="Q24:Q41" si="1">SUM(J24:P24)</f>
        <v>71</v>
      </c>
    </row>
    <row r="25" spans="1:83" x14ac:dyDescent="0.2">
      <c r="A25" s="30" t="s">
        <v>111</v>
      </c>
      <c r="B25" s="31" t="s">
        <v>112</v>
      </c>
      <c r="C25" s="32" t="s">
        <v>113</v>
      </c>
      <c r="D25" s="33">
        <v>245000</v>
      </c>
      <c r="E25" s="33">
        <v>70000</v>
      </c>
      <c r="F25" s="34" t="s">
        <v>114</v>
      </c>
      <c r="G25" s="35" t="s">
        <v>66</v>
      </c>
      <c r="H25" s="36" t="s">
        <v>109</v>
      </c>
      <c r="I25" s="35" t="s">
        <v>66</v>
      </c>
      <c r="J25" s="37">
        <v>31</v>
      </c>
      <c r="K25" s="37">
        <v>13</v>
      </c>
      <c r="L25" s="37">
        <v>13</v>
      </c>
      <c r="M25" s="37">
        <v>5</v>
      </c>
      <c r="N25" s="37">
        <v>9</v>
      </c>
      <c r="O25" s="37">
        <v>9</v>
      </c>
      <c r="P25" s="37">
        <v>5</v>
      </c>
      <c r="Q25" s="17">
        <f t="shared" si="1"/>
        <v>85</v>
      </c>
    </row>
    <row r="26" spans="1:83" x14ac:dyDescent="0.2">
      <c r="A26" s="30" t="s">
        <v>115</v>
      </c>
      <c r="B26" s="31" t="s">
        <v>58</v>
      </c>
      <c r="C26" s="32" t="s">
        <v>116</v>
      </c>
      <c r="D26" s="33">
        <v>173000</v>
      </c>
      <c r="E26" s="33">
        <v>130000</v>
      </c>
      <c r="F26" s="34" t="s">
        <v>101</v>
      </c>
      <c r="G26" s="35" t="s">
        <v>66</v>
      </c>
      <c r="H26" s="36" t="s">
        <v>117</v>
      </c>
      <c r="I26" s="35" t="s">
        <v>66</v>
      </c>
      <c r="J26" s="37">
        <v>36</v>
      </c>
      <c r="K26" s="37">
        <v>13</v>
      </c>
      <c r="L26" s="37">
        <v>13</v>
      </c>
      <c r="M26" s="37">
        <v>5</v>
      </c>
      <c r="N26" s="37">
        <v>9</v>
      </c>
      <c r="O26" s="37">
        <v>9</v>
      </c>
      <c r="P26" s="37">
        <v>5</v>
      </c>
      <c r="Q26" s="17">
        <f t="shared" si="1"/>
        <v>90</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12</v>
      </c>
      <c r="M27" s="37">
        <v>5</v>
      </c>
      <c r="N27" s="37">
        <v>7</v>
      </c>
      <c r="O27" s="37">
        <v>8</v>
      </c>
      <c r="P27" s="37">
        <v>4</v>
      </c>
      <c r="Q27" s="17">
        <f t="shared" si="1"/>
        <v>84</v>
      </c>
    </row>
    <row r="28" spans="1:83" x14ac:dyDescent="0.2">
      <c r="A28" s="30" t="s">
        <v>123</v>
      </c>
      <c r="B28" s="31" t="s">
        <v>124</v>
      </c>
      <c r="C28" s="32" t="s">
        <v>125</v>
      </c>
      <c r="D28" s="33">
        <v>167000</v>
      </c>
      <c r="E28" s="33">
        <v>150000</v>
      </c>
      <c r="F28" s="34" t="s">
        <v>126</v>
      </c>
      <c r="G28" s="35" t="s">
        <v>66</v>
      </c>
      <c r="H28" s="36" t="s">
        <v>60</v>
      </c>
      <c r="I28" s="35" t="s">
        <v>66</v>
      </c>
      <c r="J28" s="37">
        <v>31</v>
      </c>
      <c r="K28" s="37">
        <v>13</v>
      </c>
      <c r="L28" s="37">
        <v>13</v>
      </c>
      <c r="M28" s="37">
        <v>5</v>
      </c>
      <c r="N28" s="37">
        <v>9</v>
      </c>
      <c r="O28" s="37">
        <v>8</v>
      </c>
      <c r="P28" s="37">
        <v>5</v>
      </c>
      <c r="Q28" s="17">
        <f t="shared" si="1"/>
        <v>84</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7"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7"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7"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7"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7"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7" x14ac:dyDescent="0.2">
      <c r="A38" s="30" t="s">
        <v>162</v>
      </c>
      <c r="B38" s="31" t="s">
        <v>163</v>
      </c>
      <c r="C38" s="32" t="s">
        <v>164</v>
      </c>
      <c r="D38" s="33">
        <v>404675</v>
      </c>
      <c r="E38" s="33">
        <v>90000</v>
      </c>
      <c r="F38" s="34" t="s">
        <v>96</v>
      </c>
      <c r="G38" s="35" t="s">
        <v>96</v>
      </c>
      <c r="H38" s="36" t="s">
        <v>165</v>
      </c>
      <c r="I38" s="35" t="s">
        <v>66</v>
      </c>
      <c r="J38" s="37">
        <v>34</v>
      </c>
      <c r="K38" s="37">
        <v>12</v>
      </c>
      <c r="L38" s="37">
        <v>12</v>
      </c>
      <c r="M38" s="37">
        <v>5</v>
      </c>
      <c r="N38" s="37">
        <v>9</v>
      </c>
      <c r="O38" s="37">
        <v>9</v>
      </c>
      <c r="P38" s="37">
        <v>5</v>
      </c>
      <c r="Q38" s="17">
        <f t="shared" si="1"/>
        <v>86</v>
      </c>
    </row>
    <row r="39" spans="1:17" x14ac:dyDescent="0.2">
      <c r="A39" s="30" t="s">
        <v>166</v>
      </c>
      <c r="B39" s="31" t="s">
        <v>167</v>
      </c>
      <c r="C39" s="32" t="s">
        <v>168</v>
      </c>
      <c r="D39" s="33">
        <v>300000</v>
      </c>
      <c r="E39" s="33">
        <v>240000</v>
      </c>
      <c r="F39" s="34" t="s">
        <v>62</v>
      </c>
      <c r="G39" s="35" t="s">
        <v>169</v>
      </c>
      <c r="H39" s="36" t="s">
        <v>70</v>
      </c>
      <c r="I39" s="35" t="s">
        <v>96</v>
      </c>
      <c r="J39" s="37">
        <v>32</v>
      </c>
      <c r="K39" s="37">
        <v>12</v>
      </c>
      <c r="L39" s="37">
        <v>12</v>
      </c>
      <c r="M39" s="37">
        <v>5</v>
      </c>
      <c r="N39" s="37">
        <v>6</v>
      </c>
      <c r="O39" s="37">
        <v>8</v>
      </c>
      <c r="P39" s="37">
        <v>4</v>
      </c>
      <c r="Q39" s="17">
        <f t="shared" si="1"/>
        <v>79</v>
      </c>
    </row>
    <row r="40" spans="1:17" ht="24" x14ac:dyDescent="0.2">
      <c r="A40" s="30" t="s">
        <v>170</v>
      </c>
      <c r="B40" s="31" t="s">
        <v>171</v>
      </c>
      <c r="C40" s="32" t="s">
        <v>172</v>
      </c>
      <c r="D40" s="33">
        <v>320000</v>
      </c>
      <c r="E40" s="33">
        <v>250000</v>
      </c>
      <c r="F40" s="34" t="s">
        <v>77</v>
      </c>
      <c r="G40" s="35" t="s">
        <v>66</v>
      </c>
      <c r="H40" s="36" t="s">
        <v>72</v>
      </c>
      <c r="I40" s="35" t="s">
        <v>66</v>
      </c>
      <c r="J40" s="37">
        <v>32</v>
      </c>
      <c r="K40" s="37">
        <v>12</v>
      </c>
      <c r="L40" s="37">
        <v>12</v>
      </c>
      <c r="M40" s="37">
        <v>4</v>
      </c>
      <c r="N40" s="37">
        <v>6</v>
      </c>
      <c r="O40" s="37">
        <v>7</v>
      </c>
      <c r="P40" s="37">
        <v>5</v>
      </c>
      <c r="Q40" s="17">
        <f t="shared" si="1"/>
        <v>78</v>
      </c>
    </row>
    <row r="41" spans="1:17" x14ac:dyDescent="0.2">
      <c r="A41" s="30" t="s">
        <v>173</v>
      </c>
      <c r="B41" s="31" t="s">
        <v>174</v>
      </c>
      <c r="C41" s="32" t="s">
        <v>175</v>
      </c>
      <c r="D41" s="33">
        <v>144568</v>
      </c>
      <c r="E41" s="33">
        <v>70000</v>
      </c>
      <c r="F41" s="34" t="s">
        <v>96</v>
      </c>
      <c r="G41" s="35" t="s">
        <v>96</v>
      </c>
      <c r="H41" s="36" t="s">
        <v>61</v>
      </c>
      <c r="I41" s="35" t="s">
        <v>66</v>
      </c>
      <c r="J41" s="37">
        <v>34</v>
      </c>
      <c r="K41" s="37">
        <v>14</v>
      </c>
      <c r="L41" s="37">
        <v>13</v>
      </c>
      <c r="M41" s="37">
        <v>5</v>
      </c>
      <c r="N41" s="37">
        <v>8</v>
      </c>
      <c r="O41" s="37">
        <v>9</v>
      </c>
      <c r="P41" s="37">
        <v>5</v>
      </c>
      <c r="Q41" s="17">
        <f t="shared" si="1"/>
        <v>88</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40" sqref="J13:J41" xr:uid="{8B387513-DC62-4601-ADCB-DB689103428F}">
      <formula1>40</formula1>
    </dataValidation>
    <dataValidation type="decimal" operator="lessThanOrEqual" allowBlank="1" showInputMessage="1" showErrorMessage="1" error="max. 15" sqref="K13:L41" xr:uid="{6A6DC905-0866-4752-A94A-9A9CEA37058D}">
      <formula1>15</formula1>
    </dataValidation>
    <dataValidation type="decimal" operator="lessThanOrEqual" allowBlank="1" showInputMessage="1" showErrorMessage="1" error="max. 10" sqref="N13:O41" xr:uid="{5FF46A08-FAEC-4D03-8458-227087D22C8E}">
      <formula1>10</formula1>
    </dataValidation>
    <dataValidation type="decimal" operator="lessThanOrEqual" allowBlank="1" showInputMessage="1" showErrorMessage="1" error="max. 5" sqref="M13:M41 P13:P41" xr:uid="{423B3FD5-BEF4-456B-86F9-8137BAD15E00}">
      <formula1>5</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9C5E1-EAC6-4CE7-B1C3-25E344515CEB}">
  <dimension ref="A1:CE41"/>
  <sheetViews>
    <sheetView zoomScale="90" zoomScaleNormal="90" workbookViewId="0"/>
  </sheetViews>
  <sheetFormatPr defaultColWidth="9.109375" defaultRowHeight="12" x14ac:dyDescent="0.3"/>
  <cols>
    <col min="1" max="1" width="11.6640625" style="2" customWidth="1"/>
    <col min="2" max="2" width="30" style="2" bestFit="1" customWidth="1"/>
    <col min="3" max="3" width="43.6640625" style="2" customWidth="1"/>
    <col min="4" max="4" width="15.5546875" style="2" customWidth="1"/>
    <col min="5" max="5" width="15" style="2" customWidth="1"/>
    <col min="6" max="6" width="15.6640625" style="2" customWidth="1"/>
    <col min="7" max="7" width="5.6640625" style="3" customWidth="1"/>
    <col min="8" max="8" width="15.6640625" style="3" customWidth="1"/>
    <col min="9" max="9" width="5.6640625" style="2" customWidth="1"/>
    <col min="10" max="10" width="9.6640625" style="2" customWidth="1"/>
    <col min="11" max="17" width="9.33203125" style="2" customWidth="1"/>
    <col min="18" max="16384" width="9.109375" style="2"/>
  </cols>
  <sheetData>
    <row r="1" spans="1:83" ht="38.25" customHeight="1" x14ac:dyDescent="0.3">
      <c r="A1" s="1" t="s">
        <v>33</v>
      </c>
    </row>
    <row r="2" spans="1:83" ht="15" customHeight="1" x14ac:dyDescent="0.3">
      <c r="A2" s="23" t="s">
        <v>40</v>
      </c>
      <c r="D2" s="23" t="s">
        <v>21</v>
      </c>
    </row>
    <row r="3" spans="1:83" ht="15" customHeight="1" x14ac:dyDescent="0.3">
      <c r="A3" s="23" t="s">
        <v>35</v>
      </c>
      <c r="D3" s="2" t="s">
        <v>32</v>
      </c>
    </row>
    <row r="4" spans="1:83" ht="15" customHeight="1" x14ac:dyDescent="0.3">
      <c r="A4" s="23" t="s">
        <v>41</v>
      </c>
    </row>
    <row r="5" spans="1:83" ht="15" customHeight="1" x14ac:dyDescent="0.3">
      <c r="A5" s="23" t="s">
        <v>37</v>
      </c>
    </row>
    <row r="6" spans="1:83" ht="15" customHeight="1" x14ac:dyDescent="0.3">
      <c r="A6" s="56" t="s">
        <v>36</v>
      </c>
      <c r="B6" s="56"/>
      <c r="C6" s="56"/>
      <c r="D6" s="23" t="s">
        <v>22</v>
      </c>
      <c r="G6" s="2"/>
      <c r="H6" s="2"/>
    </row>
    <row r="7" spans="1:83" ht="26.25" customHeight="1" x14ac:dyDescent="0.3">
      <c r="A7" s="23" t="s">
        <v>34</v>
      </c>
      <c r="D7" s="59" t="s">
        <v>38</v>
      </c>
      <c r="E7" s="59"/>
      <c r="F7" s="59"/>
      <c r="G7" s="59"/>
      <c r="H7" s="59"/>
      <c r="I7" s="59"/>
      <c r="J7" s="59"/>
      <c r="K7" s="59"/>
      <c r="L7" s="59"/>
      <c r="M7" s="59"/>
      <c r="N7" s="59"/>
      <c r="O7" s="59"/>
      <c r="P7" s="59"/>
      <c r="Q7" s="59"/>
    </row>
    <row r="8" spans="1:83" ht="26.25" customHeight="1" x14ac:dyDescent="0.3">
      <c r="D8" s="59" t="s">
        <v>39</v>
      </c>
      <c r="E8" s="59"/>
      <c r="F8" s="59"/>
      <c r="G8" s="59"/>
      <c r="H8" s="59"/>
      <c r="I8" s="59"/>
      <c r="J8" s="59"/>
      <c r="K8" s="59"/>
      <c r="L8" s="59"/>
      <c r="M8" s="59"/>
      <c r="N8" s="59"/>
      <c r="O8" s="59"/>
      <c r="P8" s="59"/>
      <c r="Q8" s="59"/>
    </row>
    <row r="9" spans="1:83" ht="15" customHeight="1" x14ac:dyDescent="0.3">
      <c r="A9" s="4"/>
    </row>
    <row r="10" spans="1:83" ht="26.4" customHeight="1" x14ac:dyDescent="0.3">
      <c r="A10" s="57" t="s">
        <v>0</v>
      </c>
      <c r="B10" s="57" t="s">
        <v>1</v>
      </c>
      <c r="C10" s="57" t="s">
        <v>16</v>
      </c>
      <c r="D10" s="57" t="s">
        <v>13</v>
      </c>
      <c r="E10" s="58" t="s">
        <v>2</v>
      </c>
      <c r="F10" s="57" t="s">
        <v>28</v>
      </c>
      <c r="G10" s="57"/>
      <c r="H10" s="57" t="s">
        <v>29</v>
      </c>
      <c r="I10" s="57"/>
      <c r="J10" s="60" t="s">
        <v>30</v>
      </c>
      <c r="K10" s="60" t="s">
        <v>14</v>
      </c>
      <c r="L10" s="60" t="s">
        <v>15</v>
      </c>
      <c r="M10" s="60" t="s">
        <v>26</v>
      </c>
      <c r="N10" s="60" t="s">
        <v>27</v>
      </c>
      <c r="O10" s="60" t="s">
        <v>31</v>
      </c>
      <c r="P10" s="60" t="s">
        <v>3</v>
      </c>
      <c r="Q10" s="57" t="s">
        <v>4</v>
      </c>
    </row>
    <row r="11" spans="1:83" ht="59.4" customHeight="1" x14ac:dyDescent="0.3">
      <c r="A11" s="57"/>
      <c r="B11" s="57"/>
      <c r="C11" s="57"/>
      <c r="D11" s="57"/>
      <c r="E11" s="58"/>
      <c r="F11" s="57"/>
      <c r="G11" s="57"/>
      <c r="H11" s="57"/>
      <c r="I11" s="57"/>
      <c r="J11" s="57"/>
      <c r="K11" s="57"/>
      <c r="L11" s="57"/>
      <c r="M11" s="57"/>
      <c r="N11" s="57"/>
      <c r="O11" s="57"/>
      <c r="P11" s="57"/>
      <c r="Q11" s="57"/>
    </row>
    <row r="12" spans="1:83" ht="42" customHeight="1" x14ac:dyDescent="0.3">
      <c r="A12" s="61"/>
      <c r="B12" s="61"/>
      <c r="C12" s="61"/>
      <c r="D12" s="61"/>
      <c r="E12" s="62"/>
      <c r="F12" s="25" t="s">
        <v>23</v>
      </c>
      <c r="G12" s="24" t="s">
        <v>24</v>
      </c>
      <c r="H12" s="24" t="s">
        <v>23</v>
      </c>
      <c r="I12" s="24" t="s">
        <v>24</v>
      </c>
      <c r="J12" s="24" t="s">
        <v>25</v>
      </c>
      <c r="K12" s="24" t="s">
        <v>18</v>
      </c>
      <c r="L12" s="24" t="s">
        <v>18</v>
      </c>
      <c r="M12" s="24" t="s">
        <v>19</v>
      </c>
      <c r="N12" s="24" t="s">
        <v>20</v>
      </c>
      <c r="O12" s="24" t="s">
        <v>20</v>
      </c>
      <c r="P12" s="24" t="s">
        <v>19</v>
      </c>
      <c r="Q12" s="24"/>
    </row>
    <row r="13" spans="1:83" s="5" customFormat="1" ht="12.75" customHeight="1" x14ac:dyDescent="0.2">
      <c r="A13" s="19" t="s">
        <v>42</v>
      </c>
      <c r="B13" s="11" t="s">
        <v>56</v>
      </c>
      <c r="C13" s="12" t="s">
        <v>49</v>
      </c>
      <c r="D13" s="13">
        <v>256735</v>
      </c>
      <c r="E13" s="13">
        <v>150000</v>
      </c>
      <c r="F13" s="14" t="s">
        <v>60</v>
      </c>
      <c r="G13" s="15" t="s">
        <v>66</v>
      </c>
      <c r="H13" s="16" t="s">
        <v>67</v>
      </c>
      <c r="I13" s="15" t="s">
        <v>66</v>
      </c>
      <c r="J13" s="17">
        <v>30</v>
      </c>
      <c r="K13" s="17">
        <v>12</v>
      </c>
      <c r="L13" s="17">
        <v>12</v>
      </c>
      <c r="M13" s="17">
        <v>3</v>
      </c>
      <c r="N13" s="17">
        <v>6</v>
      </c>
      <c r="O13" s="17">
        <v>5</v>
      </c>
      <c r="P13" s="17">
        <v>4</v>
      </c>
      <c r="Q13" s="17">
        <f>SUM(J13:P13)</f>
        <v>72</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row>
    <row r="14" spans="1:83" s="5" customFormat="1" ht="12.75" customHeight="1" x14ac:dyDescent="0.2">
      <c r="A14" s="19" t="s">
        <v>43</v>
      </c>
      <c r="B14" s="11" t="s">
        <v>56</v>
      </c>
      <c r="C14" s="12" t="s">
        <v>50</v>
      </c>
      <c r="D14" s="13">
        <v>144873</v>
      </c>
      <c r="E14" s="13">
        <v>30000</v>
      </c>
      <c r="F14" s="14" t="s">
        <v>61</v>
      </c>
      <c r="G14" s="15" t="s">
        <v>66</v>
      </c>
      <c r="H14" s="16" t="s">
        <v>68</v>
      </c>
      <c r="I14" s="15" t="s">
        <v>66</v>
      </c>
      <c r="J14" s="17">
        <v>28</v>
      </c>
      <c r="K14" s="17">
        <v>12</v>
      </c>
      <c r="L14" s="17">
        <v>12</v>
      </c>
      <c r="M14" s="17">
        <v>3</v>
      </c>
      <c r="N14" s="17">
        <v>5</v>
      </c>
      <c r="O14" s="17">
        <v>5</v>
      </c>
      <c r="P14" s="17">
        <v>4</v>
      </c>
      <c r="Q14" s="17">
        <f t="shared" ref="Q14:Q19" si="0">SUM(J14:P14)</f>
        <v>69</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row>
    <row r="15" spans="1:83" s="5" customFormat="1" ht="12.75" customHeight="1" x14ac:dyDescent="0.2">
      <c r="A15" s="26" t="s">
        <v>44</v>
      </c>
      <c r="B15" s="19" t="s">
        <v>57</v>
      </c>
      <c r="C15" s="20" t="s">
        <v>51</v>
      </c>
      <c r="D15" s="13">
        <v>330330</v>
      </c>
      <c r="E15" s="13">
        <v>150000</v>
      </c>
      <c r="F15" s="21" t="s">
        <v>62</v>
      </c>
      <c r="G15" s="18" t="s">
        <v>66</v>
      </c>
      <c r="H15" s="12" t="s">
        <v>69</v>
      </c>
      <c r="I15" s="10" t="s">
        <v>66</v>
      </c>
      <c r="J15" s="17">
        <v>35</v>
      </c>
      <c r="K15" s="17">
        <v>14</v>
      </c>
      <c r="L15" s="17">
        <v>13</v>
      </c>
      <c r="M15" s="17">
        <v>5</v>
      </c>
      <c r="N15" s="17">
        <v>7</v>
      </c>
      <c r="O15" s="17">
        <v>7</v>
      </c>
      <c r="P15" s="17">
        <v>5</v>
      </c>
      <c r="Q15" s="17">
        <f t="shared" si="0"/>
        <v>86</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row>
    <row r="16" spans="1:83" s="5" customFormat="1" ht="12.75" customHeight="1" x14ac:dyDescent="0.2">
      <c r="A16" s="27" t="s">
        <v>45</v>
      </c>
      <c r="B16" s="19" t="s">
        <v>58</v>
      </c>
      <c r="C16" s="20" t="s">
        <v>52</v>
      </c>
      <c r="D16" s="13">
        <v>210939</v>
      </c>
      <c r="E16" s="13">
        <v>45000</v>
      </c>
      <c r="F16" s="22" t="s">
        <v>77</v>
      </c>
      <c r="G16" s="18" t="s">
        <v>66</v>
      </c>
      <c r="H16" s="20" t="s">
        <v>70</v>
      </c>
      <c r="I16" s="18" t="s">
        <v>66</v>
      </c>
      <c r="J16" s="17">
        <v>30</v>
      </c>
      <c r="K16" s="17">
        <v>13</v>
      </c>
      <c r="L16" s="17">
        <v>12</v>
      </c>
      <c r="M16" s="17">
        <v>5</v>
      </c>
      <c r="N16" s="17">
        <v>8</v>
      </c>
      <c r="O16" s="17">
        <v>8</v>
      </c>
      <c r="P16" s="17">
        <v>5</v>
      </c>
      <c r="Q16" s="17">
        <f t="shared" si="0"/>
        <v>81</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row>
    <row r="17" spans="1:83" s="5" customFormat="1" ht="12.75" customHeight="1" x14ac:dyDescent="0.2">
      <c r="A17" s="27" t="s">
        <v>46</v>
      </c>
      <c r="B17" s="19" t="s">
        <v>58</v>
      </c>
      <c r="C17" s="20" t="s">
        <v>53</v>
      </c>
      <c r="D17" s="13">
        <v>208068</v>
      </c>
      <c r="E17" s="13">
        <v>145000</v>
      </c>
      <c r="F17" s="22" t="s">
        <v>63</v>
      </c>
      <c r="G17" s="18" t="s">
        <v>66</v>
      </c>
      <c r="H17" s="20" t="s">
        <v>71</v>
      </c>
      <c r="I17" s="18" t="s">
        <v>66</v>
      </c>
      <c r="J17" s="17">
        <v>33</v>
      </c>
      <c r="K17" s="17">
        <v>13</v>
      </c>
      <c r="L17" s="17">
        <v>13</v>
      </c>
      <c r="M17" s="17">
        <v>5</v>
      </c>
      <c r="N17" s="17">
        <v>7</v>
      </c>
      <c r="O17" s="17">
        <v>7</v>
      </c>
      <c r="P17" s="17">
        <v>5</v>
      </c>
      <c r="Q17" s="17">
        <f t="shared" si="0"/>
        <v>83</v>
      </c>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row>
    <row r="18" spans="1:83" s="5" customFormat="1" ht="12.75" customHeight="1" x14ac:dyDescent="0.2">
      <c r="A18" s="26" t="s">
        <v>47</v>
      </c>
      <c r="B18" s="19" t="s">
        <v>57</v>
      </c>
      <c r="C18" s="20" t="s">
        <v>55</v>
      </c>
      <c r="D18" s="13">
        <v>1429450</v>
      </c>
      <c r="E18" s="13">
        <v>500000</v>
      </c>
      <c r="F18" s="21" t="s">
        <v>64</v>
      </c>
      <c r="G18" s="18" t="s">
        <v>66</v>
      </c>
      <c r="H18" s="12" t="s">
        <v>72</v>
      </c>
      <c r="I18" s="10" t="s">
        <v>66</v>
      </c>
      <c r="J18" s="17">
        <v>34</v>
      </c>
      <c r="K18" s="17">
        <v>14</v>
      </c>
      <c r="L18" s="17">
        <v>14</v>
      </c>
      <c r="M18" s="17">
        <v>5</v>
      </c>
      <c r="N18" s="17">
        <v>8</v>
      </c>
      <c r="O18" s="17">
        <v>8</v>
      </c>
      <c r="P18" s="17">
        <v>5</v>
      </c>
      <c r="Q18" s="17">
        <f t="shared" si="0"/>
        <v>88</v>
      </c>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row>
    <row r="19" spans="1:83" s="5" customFormat="1" ht="12.75" customHeight="1" x14ac:dyDescent="0.2">
      <c r="A19" s="19" t="s">
        <v>48</v>
      </c>
      <c r="B19" s="11" t="s">
        <v>59</v>
      </c>
      <c r="C19" s="12" t="s">
        <v>54</v>
      </c>
      <c r="D19" s="13">
        <v>187500</v>
      </c>
      <c r="E19" s="13">
        <v>120000</v>
      </c>
      <c r="F19" s="14" t="s">
        <v>65</v>
      </c>
      <c r="G19" s="15" t="s">
        <v>66</v>
      </c>
      <c r="H19" s="16" t="s">
        <v>61</v>
      </c>
      <c r="I19" s="15" t="s">
        <v>66</v>
      </c>
      <c r="J19" s="17">
        <v>34</v>
      </c>
      <c r="K19" s="17">
        <v>12</v>
      </c>
      <c r="L19" s="17">
        <v>13</v>
      </c>
      <c r="M19" s="17">
        <v>4</v>
      </c>
      <c r="N19" s="17">
        <v>6</v>
      </c>
      <c r="O19" s="17">
        <v>6</v>
      </c>
      <c r="P19" s="17">
        <v>4</v>
      </c>
      <c r="Q19" s="17">
        <f t="shared" si="0"/>
        <v>79</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row>
    <row r="20" spans="1:83" x14ac:dyDescent="0.2">
      <c r="A20" s="30" t="s">
        <v>87</v>
      </c>
      <c r="B20" s="31" t="s">
        <v>56</v>
      </c>
      <c r="C20" s="32" t="s">
        <v>88</v>
      </c>
      <c r="D20" s="33">
        <v>1207194</v>
      </c>
      <c r="E20" s="33">
        <v>160000</v>
      </c>
      <c r="F20" s="34" t="s">
        <v>89</v>
      </c>
      <c r="G20" s="35" t="s">
        <v>66</v>
      </c>
      <c r="H20" s="36" t="s">
        <v>77</v>
      </c>
      <c r="I20" s="35" t="s">
        <v>66</v>
      </c>
      <c r="J20" s="37">
        <v>35</v>
      </c>
      <c r="K20" s="37">
        <v>12</v>
      </c>
      <c r="L20" s="37">
        <v>12</v>
      </c>
      <c r="M20" s="37">
        <v>3</v>
      </c>
      <c r="N20" s="37">
        <v>5</v>
      </c>
      <c r="O20" s="37">
        <v>5</v>
      </c>
      <c r="P20" s="37">
        <v>5</v>
      </c>
      <c r="Q20" s="17">
        <f>SUM(J20:P20)</f>
        <v>77</v>
      </c>
    </row>
    <row r="21" spans="1:83" x14ac:dyDescent="0.2">
      <c r="A21" s="30" t="s">
        <v>90</v>
      </c>
      <c r="B21" s="31" t="s">
        <v>56</v>
      </c>
      <c r="C21" s="32" t="s">
        <v>91</v>
      </c>
      <c r="D21" s="33">
        <v>1973777</v>
      </c>
      <c r="E21" s="33">
        <v>250000</v>
      </c>
      <c r="F21" s="34" t="s">
        <v>92</v>
      </c>
      <c r="G21" s="35" t="s">
        <v>66</v>
      </c>
      <c r="H21" s="36" t="s">
        <v>64</v>
      </c>
      <c r="I21" s="35" t="s">
        <v>66</v>
      </c>
      <c r="J21" s="37">
        <v>35</v>
      </c>
      <c r="K21" s="37">
        <v>12</v>
      </c>
      <c r="L21" s="37">
        <v>13</v>
      </c>
      <c r="M21" s="37">
        <v>3</v>
      </c>
      <c r="N21" s="37">
        <v>5</v>
      </c>
      <c r="O21" s="37">
        <v>5</v>
      </c>
      <c r="P21" s="37">
        <v>5</v>
      </c>
      <c r="Q21" s="17">
        <f>SUM(J21:P21)</f>
        <v>78</v>
      </c>
    </row>
    <row r="22" spans="1:83" x14ac:dyDescent="0.2">
      <c r="A22" s="30" t="s">
        <v>93</v>
      </c>
      <c r="B22" s="31" t="s">
        <v>56</v>
      </c>
      <c r="C22" s="32" t="s">
        <v>94</v>
      </c>
      <c r="D22" s="33">
        <v>611189</v>
      </c>
      <c r="E22" s="33">
        <v>300000</v>
      </c>
      <c r="F22" s="34" t="s">
        <v>95</v>
      </c>
      <c r="G22" s="35" t="s">
        <v>96</v>
      </c>
      <c r="H22" s="36" t="s">
        <v>97</v>
      </c>
      <c r="I22" s="35" t="s">
        <v>66</v>
      </c>
      <c r="J22" s="37">
        <v>35</v>
      </c>
      <c r="K22" s="37">
        <v>12</v>
      </c>
      <c r="L22" s="37">
        <v>13</v>
      </c>
      <c r="M22" s="37">
        <v>3</v>
      </c>
      <c r="N22" s="37">
        <v>5</v>
      </c>
      <c r="O22" s="37">
        <v>5</v>
      </c>
      <c r="P22" s="37">
        <v>5</v>
      </c>
      <c r="Q22" s="17">
        <f>SUM(J22:P22)</f>
        <v>78</v>
      </c>
    </row>
    <row r="23" spans="1:83" x14ac:dyDescent="0.2">
      <c r="A23" s="30" t="s">
        <v>98</v>
      </c>
      <c r="B23" s="31" t="s">
        <v>99</v>
      </c>
      <c r="C23" s="32" t="s">
        <v>100</v>
      </c>
      <c r="D23" s="33">
        <v>148650</v>
      </c>
      <c r="E23" s="33">
        <v>112000</v>
      </c>
      <c r="F23" s="34" t="s">
        <v>97</v>
      </c>
      <c r="G23" s="35" t="s">
        <v>66</v>
      </c>
      <c r="H23" s="36" t="s">
        <v>101</v>
      </c>
      <c r="I23" s="35" t="s">
        <v>66</v>
      </c>
      <c r="J23" s="37">
        <v>36</v>
      </c>
      <c r="K23" s="37">
        <v>13</v>
      </c>
      <c r="L23" s="37">
        <v>13</v>
      </c>
      <c r="M23" s="37">
        <v>5</v>
      </c>
      <c r="N23" s="37">
        <v>8</v>
      </c>
      <c r="O23" s="37">
        <v>8</v>
      </c>
      <c r="P23" s="37">
        <v>5</v>
      </c>
      <c r="Q23" s="17">
        <f>SUM(J23:P23)</f>
        <v>88</v>
      </c>
    </row>
    <row r="24" spans="1:83" x14ac:dyDescent="0.2">
      <c r="A24" s="30" t="s">
        <v>106</v>
      </c>
      <c r="B24" s="31" t="s">
        <v>107</v>
      </c>
      <c r="C24" s="32" t="s">
        <v>108</v>
      </c>
      <c r="D24" s="33">
        <v>250000</v>
      </c>
      <c r="E24" s="33">
        <v>200000</v>
      </c>
      <c r="F24" s="34" t="s">
        <v>109</v>
      </c>
      <c r="G24" s="35" t="s">
        <v>66</v>
      </c>
      <c r="H24" s="51" t="s">
        <v>110</v>
      </c>
      <c r="I24" s="35" t="s">
        <v>66</v>
      </c>
      <c r="J24" s="37">
        <v>25</v>
      </c>
      <c r="K24" s="37">
        <v>12</v>
      </c>
      <c r="L24" s="37">
        <v>12</v>
      </c>
      <c r="M24" s="37">
        <v>3</v>
      </c>
      <c r="N24" s="37">
        <v>9</v>
      </c>
      <c r="O24" s="37">
        <v>9</v>
      </c>
      <c r="P24" s="37">
        <v>3</v>
      </c>
      <c r="Q24" s="17">
        <f t="shared" ref="Q24:Q41" si="1">SUM(J24:P24)</f>
        <v>73</v>
      </c>
    </row>
    <row r="25" spans="1:83" x14ac:dyDescent="0.2">
      <c r="A25" s="30" t="s">
        <v>111</v>
      </c>
      <c r="B25" s="31" t="s">
        <v>112</v>
      </c>
      <c r="C25" s="32" t="s">
        <v>113</v>
      </c>
      <c r="D25" s="33">
        <v>245000</v>
      </c>
      <c r="E25" s="33">
        <v>70000</v>
      </c>
      <c r="F25" s="34" t="s">
        <v>114</v>
      </c>
      <c r="G25" s="35" t="s">
        <v>66</v>
      </c>
      <c r="H25" s="36" t="s">
        <v>109</v>
      </c>
      <c r="I25" s="35" t="s">
        <v>66</v>
      </c>
      <c r="J25" s="37">
        <v>35</v>
      </c>
      <c r="K25" s="37">
        <v>12</v>
      </c>
      <c r="L25" s="37">
        <v>13</v>
      </c>
      <c r="M25" s="37">
        <v>5</v>
      </c>
      <c r="N25" s="37">
        <v>9</v>
      </c>
      <c r="O25" s="37">
        <v>9</v>
      </c>
      <c r="P25" s="37">
        <v>4</v>
      </c>
      <c r="Q25" s="17">
        <f t="shared" si="1"/>
        <v>87</v>
      </c>
    </row>
    <row r="26" spans="1:83" x14ac:dyDescent="0.2">
      <c r="A26" s="30" t="s">
        <v>115</v>
      </c>
      <c r="B26" s="31" t="s">
        <v>58</v>
      </c>
      <c r="C26" s="32" t="s">
        <v>116</v>
      </c>
      <c r="D26" s="33">
        <v>173000</v>
      </c>
      <c r="E26" s="33">
        <v>130000</v>
      </c>
      <c r="F26" s="34" t="s">
        <v>101</v>
      </c>
      <c r="G26" s="35" t="s">
        <v>66</v>
      </c>
      <c r="H26" s="36" t="s">
        <v>117</v>
      </c>
      <c r="I26" s="35" t="s">
        <v>66</v>
      </c>
      <c r="J26" s="37">
        <v>35</v>
      </c>
      <c r="K26" s="37">
        <v>13</v>
      </c>
      <c r="L26" s="37">
        <v>13</v>
      </c>
      <c r="M26" s="37">
        <v>5</v>
      </c>
      <c r="N26" s="37">
        <v>9</v>
      </c>
      <c r="O26" s="37">
        <v>9</v>
      </c>
      <c r="P26" s="37">
        <v>5</v>
      </c>
      <c r="Q26" s="17">
        <f t="shared" si="1"/>
        <v>89</v>
      </c>
    </row>
    <row r="27" spans="1:83" x14ac:dyDescent="0.2">
      <c r="A27" s="30" t="s">
        <v>120</v>
      </c>
      <c r="B27" s="31" t="s">
        <v>121</v>
      </c>
      <c r="C27" s="52" t="s">
        <v>122</v>
      </c>
      <c r="D27" s="33">
        <v>249600</v>
      </c>
      <c r="E27" s="33">
        <v>200000</v>
      </c>
      <c r="F27" s="34" t="s">
        <v>110</v>
      </c>
      <c r="G27" s="35" t="s">
        <v>96</v>
      </c>
      <c r="H27" s="51" t="s">
        <v>65</v>
      </c>
      <c r="I27" s="35" t="s">
        <v>66</v>
      </c>
      <c r="J27" s="37">
        <v>35</v>
      </c>
      <c r="K27" s="37">
        <v>13</v>
      </c>
      <c r="L27" s="37">
        <v>13</v>
      </c>
      <c r="M27" s="37">
        <v>5</v>
      </c>
      <c r="N27" s="37">
        <v>7</v>
      </c>
      <c r="O27" s="37">
        <v>9</v>
      </c>
      <c r="P27" s="37">
        <v>4</v>
      </c>
      <c r="Q27" s="17">
        <f t="shared" si="1"/>
        <v>86</v>
      </c>
    </row>
    <row r="28" spans="1:83" x14ac:dyDescent="0.2">
      <c r="A28" s="30" t="s">
        <v>123</v>
      </c>
      <c r="B28" s="31" t="s">
        <v>124</v>
      </c>
      <c r="C28" s="32" t="s">
        <v>125</v>
      </c>
      <c r="D28" s="33">
        <v>167000</v>
      </c>
      <c r="E28" s="33">
        <v>150000</v>
      </c>
      <c r="F28" s="34" t="s">
        <v>126</v>
      </c>
      <c r="G28" s="35" t="s">
        <v>66</v>
      </c>
      <c r="H28" s="36" t="s">
        <v>60</v>
      </c>
      <c r="I28" s="35" t="s">
        <v>66</v>
      </c>
      <c r="J28" s="37">
        <v>0</v>
      </c>
      <c r="K28" s="37">
        <v>0</v>
      </c>
      <c r="L28" s="37">
        <v>0</v>
      </c>
      <c r="M28" s="37">
        <v>0</v>
      </c>
      <c r="N28" s="37">
        <v>0</v>
      </c>
      <c r="O28" s="37">
        <v>0</v>
      </c>
      <c r="P28" s="37">
        <v>0</v>
      </c>
      <c r="Q28" s="17">
        <f t="shared" si="1"/>
        <v>0</v>
      </c>
      <c r="R28" s="2" t="s">
        <v>127</v>
      </c>
    </row>
    <row r="29" spans="1:83" x14ac:dyDescent="0.2">
      <c r="A29" s="30" t="s">
        <v>128</v>
      </c>
      <c r="B29" s="31" t="s">
        <v>129</v>
      </c>
      <c r="C29" s="32" t="s">
        <v>130</v>
      </c>
      <c r="D29" s="33">
        <v>300000</v>
      </c>
      <c r="E29" s="33">
        <v>200000</v>
      </c>
      <c r="F29" s="34" t="s">
        <v>131</v>
      </c>
      <c r="G29" s="35" t="s">
        <v>66</v>
      </c>
      <c r="H29" s="36" t="s">
        <v>62</v>
      </c>
      <c r="I29" s="35" t="s">
        <v>66</v>
      </c>
      <c r="J29" s="37">
        <v>32</v>
      </c>
      <c r="K29" s="37">
        <v>13</v>
      </c>
      <c r="L29" s="37">
        <v>13</v>
      </c>
      <c r="M29" s="37">
        <v>4</v>
      </c>
      <c r="N29" s="37">
        <v>8</v>
      </c>
      <c r="O29" s="37">
        <v>7</v>
      </c>
      <c r="P29" s="37">
        <v>4</v>
      </c>
      <c r="Q29" s="17">
        <f t="shared" si="1"/>
        <v>81</v>
      </c>
    </row>
    <row r="30" spans="1:83" ht="24" x14ac:dyDescent="0.2">
      <c r="A30" s="30" t="s">
        <v>132</v>
      </c>
      <c r="B30" s="31" t="s">
        <v>133</v>
      </c>
      <c r="C30" s="32" t="s">
        <v>134</v>
      </c>
      <c r="D30" s="33">
        <v>59000</v>
      </c>
      <c r="E30" s="33">
        <v>27000</v>
      </c>
      <c r="F30" s="34" t="s">
        <v>67</v>
      </c>
      <c r="G30" s="35" t="s">
        <v>66</v>
      </c>
      <c r="H30" s="36" t="s">
        <v>89</v>
      </c>
      <c r="I30" s="35" t="s">
        <v>96</v>
      </c>
      <c r="J30" s="37">
        <v>30</v>
      </c>
      <c r="K30" s="37">
        <v>13</v>
      </c>
      <c r="L30" s="37">
        <v>12</v>
      </c>
      <c r="M30" s="37">
        <v>5</v>
      </c>
      <c r="N30" s="37">
        <v>9</v>
      </c>
      <c r="O30" s="37">
        <v>8</v>
      </c>
      <c r="P30" s="37">
        <v>4</v>
      </c>
      <c r="Q30" s="17">
        <f t="shared" si="1"/>
        <v>81</v>
      </c>
    </row>
    <row r="31" spans="1:83" x14ac:dyDescent="0.2">
      <c r="A31" s="30" t="s">
        <v>135</v>
      </c>
      <c r="B31" s="31" t="s">
        <v>99</v>
      </c>
      <c r="C31" s="32" t="s">
        <v>136</v>
      </c>
      <c r="D31" s="33">
        <v>86250</v>
      </c>
      <c r="E31" s="33">
        <v>30000</v>
      </c>
      <c r="F31" s="34" t="s">
        <v>68</v>
      </c>
      <c r="G31" s="35" t="s">
        <v>66</v>
      </c>
      <c r="H31" s="36" t="s">
        <v>131</v>
      </c>
      <c r="I31" s="35" t="s">
        <v>66</v>
      </c>
      <c r="J31" s="37">
        <v>33</v>
      </c>
      <c r="K31" s="37">
        <v>12</v>
      </c>
      <c r="L31" s="37">
        <v>12</v>
      </c>
      <c r="M31" s="37">
        <v>5</v>
      </c>
      <c r="N31" s="37">
        <v>8</v>
      </c>
      <c r="O31" s="37">
        <v>8</v>
      </c>
      <c r="P31" s="37">
        <v>5</v>
      </c>
      <c r="Q31" s="17">
        <f t="shared" si="1"/>
        <v>83</v>
      </c>
    </row>
    <row r="32" spans="1:83" x14ac:dyDescent="0.2">
      <c r="A32" s="30" t="s">
        <v>137</v>
      </c>
      <c r="B32" s="31" t="s">
        <v>138</v>
      </c>
      <c r="C32" s="32" t="s">
        <v>139</v>
      </c>
      <c r="D32" s="33">
        <v>99718</v>
      </c>
      <c r="E32" s="33">
        <v>49000</v>
      </c>
      <c r="F32" s="34" t="s">
        <v>69</v>
      </c>
      <c r="G32" s="35" t="s">
        <v>96</v>
      </c>
      <c r="H32" s="36" t="s">
        <v>126</v>
      </c>
      <c r="I32" s="35" t="s">
        <v>66</v>
      </c>
      <c r="J32" s="37">
        <v>34</v>
      </c>
      <c r="K32" s="37">
        <v>13</v>
      </c>
      <c r="L32" s="37">
        <v>12</v>
      </c>
      <c r="M32" s="37">
        <v>5</v>
      </c>
      <c r="N32" s="37">
        <v>7</v>
      </c>
      <c r="O32" s="37">
        <v>8</v>
      </c>
      <c r="P32" s="37">
        <v>4</v>
      </c>
      <c r="Q32" s="17">
        <f t="shared" si="1"/>
        <v>83</v>
      </c>
    </row>
    <row r="33" spans="1:18" x14ac:dyDescent="0.2">
      <c r="A33" s="30" t="s">
        <v>140</v>
      </c>
      <c r="B33" s="31" t="s">
        <v>141</v>
      </c>
      <c r="C33" s="32" t="s">
        <v>142</v>
      </c>
      <c r="D33" s="33">
        <v>158032</v>
      </c>
      <c r="E33" s="33">
        <v>137527</v>
      </c>
      <c r="F33" s="34" t="s">
        <v>70</v>
      </c>
      <c r="G33" s="35" t="s">
        <v>96</v>
      </c>
      <c r="H33" s="36" t="s">
        <v>114</v>
      </c>
      <c r="I33" s="35" t="s">
        <v>66</v>
      </c>
      <c r="J33" s="37">
        <v>35</v>
      </c>
      <c r="K33" s="37">
        <v>12</v>
      </c>
      <c r="L33" s="37">
        <v>3</v>
      </c>
      <c r="M33" s="37">
        <v>5</v>
      </c>
      <c r="N33" s="37">
        <v>7</v>
      </c>
      <c r="O33" s="37">
        <v>8</v>
      </c>
      <c r="P33" s="37">
        <v>4</v>
      </c>
      <c r="Q33" s="17">
        <f t="shared" si="1"/>
        <v>74</v>
      </c>
    </row>
    <row r="34" spans="1:18" x14ac:dyDescent="0.2">
      <c r="A34" s="30" t="s">
        <v>143</v>
      </c>
      <c r="B34" s="31" t="s">
        <v>99</v>
      </c>
      <c r="C34" s="32" t="s">
        <v>144</v>
      </c>
      <c r="D34" s="33">
        <v>164000</v>
      </c>
      <c r="E34" s="33">
        <v>100000</v>
      </c>
      <c r="F34" s="34" t="s">
        <v>71</v>
      </c>
      <c r="G34" s="35" t="s">
        <v>66</v>
      </c>
      <c r="H34" s="36" t="s">
        <v>63</v>
      </c>
      <c r="I34" s="35" t="s">
        <v>66</v>
      </c>
      <c r="J34" s="37">
        <v>31</v>
      </c>
      <c r="K34" s="37">
        <v>12</v>
      </c>
      <c r="L34" s="37">
        <v>12</v>
      </c>
      <c r="M34" s="37">
        <v>5</v>
      </c>
      <c r="N34" s="37">
        <v>6</v>
      </c>
      <c r="O34" s="37">
        <v>7</v>
      </c>
      <c r="P34" s="37">
        <v>5</v>
      </c>
      <c r="Q34" s="17">
        <f t="shared" si="1"/>
        <v>78</v>
      </c>
    </row>
    <row r="35" spans="1:18" x14ac:dyDescent="0.2">
      <c r="A35" s="30" t="s">
        <v>145</v>
      </c>
      <c r="B35" s="31" t="s">
        <v>99</v>
      </c>
      <c r="C35" s="32" t="s">
        <v>146</v>
      </c>
      <c r="D35" s="33">
        <v>155000</v>
      </c>
      <c r="E35" s="33">
        <v>100000</v>
      </c>
      <c r="F35" s="34" t="s">
        <v>72</v>
      </c>
      <c r="G35" s="35" t="s">
        <v>66</v>
      </c>
      <c r="H35" s="36" t="s">
        <v>147</v>
      </c>
      <c r="I35" s="35" t="s">
        <v>66</v>
      </c>
      <c r="J35" s="37">
        <v>31</v>
      </c>
      <c r="K35" s="37">
        <v>12</v>
      </c>
      <c r="L35" s="37">
        <v>12</v>
      </c>
      <c r="M35" s="37">
        <v>5</v>
      </c>
      <c r="N35" s="37">
        <v>5</v>
      </c>
      <c r="O35" s="37">
        <v>7</v>
      </c>
      <c r="P35" s="37">
        <v>5</v>
      </c>
      <c r="Q35" s="17">
        <f t="shared" si="1"/>
        <v>77</v>
      </c>
    </row>
    <row r="36" spans="1:18" x14ac:dyDescent="0.2">
      <c r="A36" s="30" t="s">
        <v>148</v>
      </c>
      <c r="B36" s="31" t="s">
        <v>56</v>
      </c>
      <c r="C36" s="32" t="s">
        <v>149</v>
      </c>
      <c r="D36" s="33">
        <v>533658</v>
      </c>
      <c r="E36" s="33">
        <v>75000</v>
      </c>
      <c r="F36" s="34" t="s">
        <v>60</v>
      </c>
      <c r="G36" s="35" t="s">
        <v>66</v>
      </c>
      <c r="H36" s="36" t="s">
        <v>67</v>
      </c>
      <c r="I36" s="35" t="s">
        <v>66</v>
      </c>
      <c r="J36" s="37">
        <v>32</v>
      </c>
      <c r="K36" s="37">
        <v>12</v>
      </c>
      <c r="L36" s="37">
        <v>12</v>
      </c>
      <c r="M36" s="37">
        <v>5</v>
      </c>
      <c r="N36" s="37">
        <v>7</v>
      </c>
      <c r="O36" s="37">
        <v>7</v>
      </c>
      <c r="P36" s="37">
        <v>4</v>
      </c>
      <c r="Q36" s="17">
        <f t="shared" si="1"/>
        <v>79</v>
      </c>
    </row>
    <row r="37" spans="1:18" x14ac:dyDescent="0.2">
      <c r="A37" s="30" t="s">
        <v>150</v>
      </c>
      <c r="B37" s="31" t="s">
        <v>56</v>
      </c>
      <c r="C37" s="32" t="s">
        <v>151</v>
      </c>
      <c r="D37" s="33">
        <v>122352</v>
      </c>
      <c r="E37" s="33">
        <v>90000</v>
      </c>
      <c r="F37" s="34" t="s">
        <v>61</v>
      </c>
      <c r="G37" s="35" t="s">
        <v>66</v>
      </c>
      <c r="H37" s="36" t="s">
        <v>68</v>
      </c>
      <c r="I37" s="35" t="s">
        <v>66</v>
      </c>
      <c r="J37" s="37">
        <v>25</v>
      </c>
      <c r="K37" s="37">
        <v>13</v>
      </c>
      <c r="L37" s="37">
        <v>10</v>
      </c>
      <c r="M37" s="37">
        <v>4</v>
      </c>
      <c r="N37" s="37">
        <v>6</v>
      </c>
      <c r="O37" s="37">
        <v>6</v>
      </c>
      <c r="P37" s="37">
        <v>4</v>
      </c>
      <c r="Q37" s="17">
        <f t="shared" si="1"/>
        <v>68</v>
      </c>
    </row>
    <row r="38" spans="1:18" x14ac:dyDescent="0.2">
      <c r="A38" s="30" t="s">
        <v>162</v>
      </c>
      <c r="B38" s="31" t="s">
        <v>163</v>
      </c>
      <c r="C38" s="32" t="s">
        <v>164</v>
      </c>
      <c r="D38" s="33">
        <v>404675</v>
      </c>
      <c r="E38" s="33">
        <v>90000</v>
      </c>
      <c r="F38" s="34" t="s">
        <v>96</v>
      </c>
      <c r="G38" s="35" t="s">
        <v>96</v>
      </c>
      <c r="H38" s="36" t="s">
        <v>165</v>
      </c>
      <c r="I38" s="35" t="s">
        <v>66</v>
      </c>
      <c r="J38" s="37">
        <v>0</v>
      </c>
      <c r="K38" s="37">
        <v>0</v>
      </c>
      <c r="L38" s="37">
        <v>0</v>
      </c>
      <c r="M38" s="37">
        <v>0</v>
      </c>
      <c r="N38" s="37">
        <v>0</v>
      </c>
      <c r="O38" s="37">
        <v>0</v>
      </c>
      <c r="P38" s="37">
        <v>0</v>
      </c>
      <c r="Q38" s="17">
        <f t="shared" si="1"/>
        <v>0</v>
      </c>
      <c r="R38" s="2" t="s">
        <v>127</v>
      </c>
    </row>
    <row r="39" spans="1:18" x14ac:dyDescent="0.2">
      <c r="A39" s="30" t="s">
        <v>166</v>
      </c>
      <c r="B39" s="31" t="s">
        <v>167</v>
      </c>
      <c r="C39" s="32" t="s">
        <v>168</v>
      </c>
      <c r="D39" s="33">
        <v>300000</v>
      </c>
      <c r="E39" s="33">
        <v>240000</v>
      </c>
      <c r="F39" s="34" t="s">
        <v>62</v>
      </c>
      <c r="G39" s="35" t="s">
        <v>169</v>
      </c>
      <c r="H39" s="36" t="s">
        <v>70</v>
      </c>
      <c r="I39" s="35" t="s">
        <v>96</v>
      </c>
      <c r="J39" s="37">
        <v>0</v>
      </c>
      <c r="K39" s="37">
        <v>0</v>
      </c>
      <c r="L39" s="37">
        <v>0</v>
      </c>
      <c r="M39" s="37">
        <v>0</v>
      </c>
      <c r="N39" s="37">
        <v>0</v>
      </c>
      <c r="O39" s="37">
        <v>0</v>
      </c>
      <c r="P39" s="37">
        <v>0</v>
      </c>
      <c r="Q39" s="17">
        <f t="shared" si="1"/>
        <v>0</v>
      </c>
      <c r="R39" s="2" t="s">
        <v>127</v>
      </c>
    </row>
    <row r="40" spans="1:18" ht="24" x14ac:dyDescent="0.2">
      <c r="A40" s="30" t="s">
        <v>170</v>
      </c>
      <c r="B40" s="31" t="s">
        <v>171</v>
      </c>
      <c r="C40" s="32" t="s">
        <v>172</v>
      </c>
      <c r="D40" s="33">
        <v>320000</v>
      </c>
      <c r="E40" s="33">
        <v>250000</v>
      </c>
      <c r="F40" s="34" t="s">
        <v>77</v>
      </c>
      <c r="G40" s="35" t="s">
        <v>66</v>
      </c>
      <c r="H40" s="36" t="s">
        <v>72</v>
      </c>
      <c r="I40" s="35" t="s">
        <v>66</v>
      </c>
      <c r="J40" s="37">
        <v>0</v>
      </c>
      <c r="K40" s="37">
        <v>0</v>
      </c>
      <c r="L40" s="37">
        <v>0</v>
      </c>
      <c r="M40" s="37">
        <v>0</v>
      </c>
      <c r="N40" s="37">
        <v>0</v>
      </c>
      <c r="O40" s="37">
        <v>0</v>
      </c>
      <c r="P40" s="37">
        <v>0</v>
      </c>
      <c r="Q40" s="17">
        <f t="shared" si="1"/>
        <v>0</v>
      </c>
      <c r="R40" s="2" t="s">
        <v>127</v>
      </c>
    </row>
    <row r="41" spans="1:18" x14ac:dyDescent="0.2">
      <c r="A41" s="30" t="s">
        <v>173</v>
      </c>
      <c r="B41" s="31" t="s">
        <v>174</v>
      </c>
      <c r="C41" s="32" t="s">
        <v>175</v>
      </c>
      <c r="D41" s="33">
        <v>144568</v>
      </c>
      <c r="E41" s="33">
        <v>70000</v>
      </c>
      <c r="F41" s="34" t="s">
        <v>96</v>
      </c>
      <c r="G41" s="35" t="s">
        <v>96</v>
      </c>
      <c r="H41" s="36" t="s">
        <v>61</v>
      </c>
      <c r="I41" s="35" t="s">
        <v>66</v>
      </c>
      <c r="J41" s="37">
        <v>0</v>
      </c>
      <c r="K41" s="37">
        <v>0</v>
      </c>
      <c r="L41" s="37">
        <v>0</v>
      </c>
      <c r="M41" s="37">
        <v>0</v>
      </c>
      <c r="N41" s="37">
        <v>0</v>
      </c>
      <c r="O41" s="37">
        <v>0</v>
      </c>
      <c r="P41" s="37">
        <v>0</v>
      </c>
      <c r="Q41" s="17">
        <f t="shared" si="1"/>
        <v>0</v>
      </c>
      <c r="R41" s="2" t="s">
        <v>127</v>
      </c>
    </row>
  </sheetData>
  <mergeCells count="18">
    <mergeCell ref="K10:K11"/>
    <mergeCell ref="L10:L11"/>
    <mergeCell ref="M10:M11"/>
    <mergeCell ref="N10:N11"/>
    <mergeCell ref="O10:O11"/>
    <mergeCell ref="A6:C6"/>
    <mergeCell ref="D7:Q7"/>
    <mergeCell ref="D8:Q8"/>
    <mergeCell ref="A10:A12"/>
    <mergeCell ref="B10:B12"/>
    <mergeCell ref="C10:C12"/>
    <mergeCell ref="D10:D12"/>
    <mergeCell ref="E10:E12"/>
    <mergeCell ref="F10:G11"/>
    <mergeCell ref="H10:I11"/>
    <mergeCell ref="P10:P11"/>
    <mergeCell ref="Q10:Q11"/>
    <mergeCell ref="J10:J11"/>
  </mergeCells>
  <dataValidations count="4">
    <dataValidation type="decimal" operator="lessThanOrEqual" allowBlank="1" showInputMessage="1" showErrorMessage="1" error="max. 40" sqref="J13:J41" xr:uid="{A9662CBF-BE69-4175-B80D-4093F61AE33D}">
      <formula1>40</formula1>
    </dataValidation>
    <dataValidation type="decimal" operator="lessThanOrEqual" allowBlank="1" showInputMessage="1" showErrorMessage="1" error="max. 15" sqref="K13:L41" xr:uid="{6C6E95DC-3F1C-4042-B4CD-1A67A5F6B2D3}">
      <formula1>15</formula1>
    </dataValidation>
    <dataValidation type="decimal" operator="lessThanOrEqual" allowBlank="1" showInputMessage="1" showErrorMessage="1" error="max. 10" sqref="N13:O41" xr:uid="{5BDFEBD0-6BE5-4D4B-B95E-8A2DFDB97EAC}">
      <formula1>10</formula1>
    </dataValidation>
    <dataValidation type="decimal" operator="lessThanOrEqual" allowBlank="1" showInputMessage="1" showErrorMessage="1" error="max. 5" sqref="M13:M41 P13:P41" xr:uid="{88DCDE74-3034-4F14-8E59-97FB4BC3E4A2}">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vt:i4>
      </vt:variant>
    </vt:vector>
  </HeadingPairs>
  <TitlesOfParts>
    <vt:vector size="11" baseType="lpstr">
      <vt:lpstr>ucast na zahr. fest. a cenach</vt:lpstr>
      <vt:lpstr>ČK</vt:lpstr>
      <vt:lpstr>HB</vt:lpstr>
      <vt:lpstr>JK</vt:lpstr>
      <vt:lpstr>LD</vt:lpstr>
      <vt:lpstr>LC</vt:lpstr>
      <vt:lpstr>MŠ</vt:lpstr>
      <vt:lpstr>NS</vt:lpstr>
      <vt:lpstr>OZ</vt:lpstr>
      <vt:lpstr>TCD</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2022-09-08T08:54:33Z</dcterms:modified>
</cp:coreProperties>
</file>